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VAI\VIATICOS\"/>
    </mc:Choice>
  </mc:AlternateContent>
  <xr:revisionPtr revIDLastSave="0" documentId="13_ncr:1_{723148BE-8D08-4CCF-B063-EF68C35538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2" sheetId="2" r:id="rId1"/>
    <sheet name="Hoja1" sheetId="3" r:id="rId2"/>
  </sheets>
  <calcPr calcId="191029"/>
</workbook>
</file>

<file path=xl/calcChain.xml><?xml version="1.0" encoding="utf-8"?>
<calcChain xmlns="http://schemas.openxmlformats.org/spreadsheetml/2006/main">
  <c r="J61" i="2" l="1"/>
  <c r="P61" i="2" s="1"/>
  <c r="G52" i="2"/>
  <c r="G51" i="2"/>
  <c r="G63" i="2"/>
  <c r="G62" i="2"/>
  <c r="G49" i="2"/>
  <c r="G48" i="2"/>
  <c r="G38" i="2"/>
  <c r="G37" i="2"/>
  <c r="G36" i="2"/>
  <c r="G35" i="2"/>
  <c r="G34" i="2"/>
  <c r="I60" i="2"/>
  <c r="I57" i="2"/>
  <c r="I55" i="2"/>
  <c r="I54" i="2"/>
  <c r="L44" i="2"/>
  <c r="L43" i="2"/>
  <c r="G40" i="2"/>
  <c r="L39" i="2"/>
  <c r="G33" i="2"/>
  <c r="G32" i="2"/>
  <c r="G31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</calcChain>
</file>

<file path=xl/sharedStrings.xml><?xml version="1.0" encoding="utf-8"?>
<sst xmlns="http://schemas.openxmlformats.org/spreadsheetml/2006/main" count="1165" uniqueCount="233">
  <si>
    <r>
      <rPr>
        <b/>
        <sz val="10"/>
        <rFont val="Arial"/>
        <family val="2"/>
      </rPr>
      <t>INSTITUTO TECNOLÓGICO SUPERIOR DE PEROTE</t>
    </r>
  </si>
  <si>
    <r>
      <rPr>
        <b/>
        <sz val="10"/>
        <rFont val="Calibri"/>
        <family val="1"/>
      </rPr>
      <t>SERV.        PÚB. COMISIONAD</t>
    </r>
  </si>
  <si>
    <r>
      <rPr>
        <b/>
        <sz val="10"/>
        <rFont val="Calibri"/>
        <family val="1"/>
      </rPr>
      <t xml:space="preserve">DESTINO DE LA
</t>
    </r>
    <r>
      <rPr>
        <b/>
        <sz val="10"/>
        <rFont val="Calibri"/>
        <family val="1"/>
      </rPr>
      <t>COMISIÓN</t>
    </r>
  </si>
  <si>
    <r>
      <rPr>
        <b/>
        <sz val="9"/>
        <rFont val="Calibri"/>
        <family val="1"/>
      </rPr>
      <t>FECHA DE TERMINO</t>
    </r>
  </si>
  <si>
    <r>
      <rPr>
        <b/>
        <sz val="10"/>
        <rFont val="Calibri"/>
        <family val="1"/>
      </rPr>
      <t xml:space="preserve">ORIGEN      DEL
</t>
    </r>
    <r>
      <rPr>
        <b/>
        <sz val="10"/>
        <rFont val="Calibri"/>
        <family val="1"/>
      </rPr>
      <t>RECURSO</t>
    </r>
  </si>
  <si>
    <r>
      <rPr>
        <b/>
        <sz val="10"/>
        <rFont val="Calibri"/>
        <family val="1"/>
      </rPr>
      <t>ALIMENTOS</t>
    </r>
  </si>
  <si>
    <r>
      <rPr>
        <b/>
        <sz val="10"/>
        <rFont val="Calibri"/>
        <family val="1"/>
      </rPr>
      <t>HOSPEDAJE</t>
    </r>
  </si>
  <si>
    <r>
      <rPr>
        <b/>
        <sz val="10"/>
        <rFont val="Calibri"/>
        <family val="1"/>
      </rPr>
      <t>PASAJES</t>
    </r>
  </si>
  <si>
    <r>
      <rPr>
        <b/>
        <sz val="10"/>
        <rFont val="Calibri"/>
        <family val="1"/>
      </rPr>
      <t>PEAJES</t>
    </r>
  </si>
  <si>
    <r>
      <rPr>
        <b/>
        <sz val="10"/>
        <rFont val="Calibri"/>
        <family val="1"/>
      </rPr>
      <t>TRASLADOS LOCALES</t>
    </r>
  </si>
  <si>
    <r>
      <rPr>
        <b/>
        <sz val="10"/>
        <rFont val="Calibri"/>
        <family val="1"/>
      </rPr>
      <t>COMBUSTIBLE</t>
    </r>
  </si>
  <si>
    <r>
      <rPr>
        <b/>
        <sz val="10"/>
        <rFont val="Calibri"/>
        <family val="1"/>
      </rPr>
      <t>OTROS GASTOS</t>
    </r>
  </si>
  <si>
    <r>
      <rPr>
        <b/>
        <sz val="10"/>
        <rFont val="Calibri"/>
        <family val="1"/>
      </rPr>
      <t xml:space="preserve">IMPORTE
</t>
    </r>
    <r>
      <rPr>
        <b/>
        <sz val="10"/>
        <rFont val="Calibri"/>
        <family val="1"/>
      </rPr>
      <t>EJERCIDO</t>
    </r>
  </si>
  <si>
    <r>
      <rPr>
        <b/>
        <sz val="10"/>
        <rFont val="Calibri"/>
        <family val="1"/>
      </rPr>
      <t xml:space="preserve">RESPONSABLE QUE PROPORCIONA LA
</t>
    </r>
    <r>
      <rPr>
        <b/>
        <sz val="10"/>
        <rFont val="Calibri"/>
        <family val="1"/>
      </rPr>
      <t>INFORMACIÓN</t>
    </r>
  </si>
  <si>
    <r>
      <rPr>
        <sz val="9"/>
        <rFont val="Calibri"/>
        <family val="1"/>
      </rPr>
      <t>FED.</t>
    </r>
  </si>
  <si>
    <r>
      <rPr>
        <sz val="9"/>
        <rFont val="Calibri"/>
        <family val="1"/>
      </rPr>
      <t>REC. FINANCIEROS</t>
    </r>
  </si>
  <si>
    <t>DPYV</t>
  </si>
  <si>
    <t>DG</t>
  </si>
  <si>
    <t>SA</t>
  </si>
  <si>
    <t>DIRECCION  DE PLANEACION Y VINCULACION</t>
  </si>
  <si>
    <t>DIRECCION GENERAL</t>
  </si>
  <si>
    <t>SUBDIRECCIÓN ADMINISTRATIVA</t>
  </si>
  <si>
    <t>VIÁTICOS EJERCIDOS EN EL MES DE: FEBRERO 2023</t>
  </si>
  <si>
    <t>ENTREGA DE JUGUETES DEL ITSPe EN COMUNIDADES</t>
  </si>
  <si>
    <t>ENTREGA DE JUGUETES DEL ITSPe EN XALAPA, VER.</t>
  </si>
  <si>
    <t>ASISTIR A ITUCA DEJAR INFORMACION</t>
  </si>
  <si>
    <t>ENTREGA DE DOCUMENTACION EN DIFERENTES DEPENDENCIAS EN XALAPA, VER.</t>
  </si>
  <si>
    <t>RECABAR FIRMAS EN DIFERENTES DEPENDENCIAS EN XALAPA, VER.</t>
  </si>
  <si>
    <t>ENTREGAR DOCUMENTACION A LA DET RELATIVA A INGRESOS PROPIOS</t>
  </si>
  <si>
    <t xml:space="preserve">ENTREGAR DOCUMENTACION A LA DET </t>
  </si>
  <si>
    <t xml:space="preserve">ENTREGAR DOCUMENTACION A SERFIPLAN </t>
  </si>
  <si>
    <t>REUNION DE TRABAJO EN EL TECNOLOGICO DE TLAXCALA</t>
  </si>
  <si>
    <t>ENTREGA DE DOCUMENTACION EN CUITLAHUAC, VERACRUZ</t>
  </si>
  <si>
    <t>REUNION DE TRABAJO EN EL TECNOLOGICO DE URSULO GALVAN</t>
  </si>
  <si>
    <t>REUNION DE TRABAJO EN VERACRUZ</t>
  </si>
  <si>
    <t>ENTREGA DE DOCUMENTACION EN SERFIPLAN, XALAPA.</t>
  </si>
  <si>
    <t>ASISITIR A LA DET COMO REPRESENTATE DEL AREA ADMINISTRATIVA A LA ENTREGA RECEPCION</t>
  </si>
  <si>
    <t>ENTREGA DE INFORMACION EN SERFIPLAN, XALAPA.</t>
  </si>
  <si>
    <t>ENTREGA DE INFORMACION EN ITUC, XALAPA.</t>
  </si>
  <si>
    <t>RECOGER DOCUMENTOS A LA CONTRALORIA DEL ESTADO, XALAPA.</t>
  </si>
  <si>
    <t>RECABAR FIRMAS EN DIFERENTES DEPENDENCIAS EN XALAPAY URSULO GALVAN, VER.</t>
  </si>
  <si>
    <t>ASISITIR A VISITA A EMPRESAS DE LA ZONA DE XALAPA Y CARDEL.</t>
  </si>
  <si>
    <t>ENTEGA DE INFORMACION A LA DET, XALAPA.</t>
  </si>
  <si>
    <t>ASISTIR  ALA DET PARA REVISION DE CARPETA</t>
  </si>
  <si>
    <t>ENTREGA DE OFICIOS EN SERFIPLAN, XALAPA</t>
  </si>
  <si>
    <t>ENTREGA DE DOCUMENTACION A LA DET, XALAPA</t>
  </si>
  <si>
    <t>REUNION DE TRABAJO EN INSTALACIONES DE LA SEV Y SERFIPLAN.</t>
  </si>
  <si>
    <t>REUNION DE TRABAJO EN CONTRALORIA GENERAL, XALAPA.</t>
  </si>
  <si>
    <t>REUNION DE TRABAJO EN SERFIPLAN, XALAPA</t>
  </si>
  <si>
    <t>REUNION DE TRABAJO EN LA DET.</t>
  </si>
  <si>
    <t>REUNION DE TRANAJO EN INSTALACIONES DEL TecNM</t>
  </si>
  <si>
    <t>Perote</t>
  </si>
  <si>
    <t>Xalapa</t>
  </si>
  <si>
    <t>Xalapa Y Cardel</t>
  </si>
  <si>
    <t>Ocotlán</t>
  </si>
  <si>
    <t>Cuitlahuac</t>
  </si>
  <si>
    <t>Úrsulo Galván</t>
  </si>
  <si>
    <t>Veracruz</t>
  </si>
  <si>
    <t>Xalapa y Úrsulo Galván</t>
  </si>
  <si>
    <t>CDMX</t>
  </si>
  <si>
    <t>COMUNIDADES DE PEROTE</t>
  </si>
  <si>
    <t>ITUCA, XALAPA</t>
  </si>
  <si>
    <t>DEPENDENCIAS, XALAPA</t>
  </si>
  <si>
    <t>VISITA A EMPRESAS EN XALAPA Y CARDEL</t>
  </si>
  <si>
    <t>DET</t>
  </si>
  <si>
    <t>SERFIPLAN</t>
  </si>
  <si>
    <t>TECNOLOGICO DE TLAXCALA</t>
  </si>
  <si>
    <t>CONTRALORIA DEL ESTADO</t>
  </si>
  <si>
    <t>DEPENDENCIAS, XALAPA Y  URSULO GALVAN</t>
  </si>
  <si>
    <t>EMPRESAS XALAPA Y  CARDEL</t>
  </si>
  <si>
    <t>CONTRALORIA GENERAL</t>
  </si>
  <si>
    <t>TecNM</t>
  </si>
  <si>
    <t>FED.</t>
  </si>
  <si>
    <t>Tecnológico Úrsulo Galván</t>
  </si>
  <si>
    <t>ITUC, XALAPA</t>
  </si>
  <si>
    <t>SEV YSERFIPLAN</t>
  </si>
  <si>
    <t>DA</t>
  </si>
  <si>
    <t>REUNION DE TRABAJO EN EL MUNICIPIO DE LAS VIGAS DE RAMIREZ</t>
  </si>
  <si>
    <t>REUNION DE TRABAJO EN INSTALACIONES DE LA DET</t>
  </si>
  <si>
    <t>REUNION DE TRABAJO EN EL MUNICIPIO DE CORDOBA</t>
  </si>
  <si>
    <t>ENTREGA DE DOCUMENTO EN DIFERENTES DEPENDENCIAS EN XALAPA.</t>
  </si>
  <si>
    <t>REALIZAR COLECTA DE ESPECIES DE HONGOS, ACTIVIDAD DE INVESTIGACION.</t>
  </si>
  <si>
    <t xml:space="preserve">ASISTENCIA DE TRABAJO EN LA SEV ,LA DET Y EN EL MUNICIPIO DE PEROTE </t>
  </si>
  <si>
    <t>ACUDIR A EVENTO DE LA MUJER Y LA NIÑA EN LA CIENCIA, EN LA SEV.</t>
  </si>
  <si>
    <t>ENTREGA DE INFORMACION RELATIVA A INGRESOS PROPIOS A LA DET.</t>
  </si>
  <si>
    <t>ENTREGA DEL TERCER REPORTE DEL CIERRE DEL 2022 A ITUC</t>
  </si>
  <si>
    <t>REUNION DE TRABAJO EN LA DET Y LA SERFIFLAN.</t>
  </si>
  <si>
    <t>ENTREGA DE DOCUMENTACION A SERFIPLAN Y CONTRALORIA GENERAL.</t>
  </si>
  <si>
    <t>ENTREGA DE MACROTUNEL EN EL MUNICIPIO DE AYAHUALULCO</t>
  </si>
  <si>
    <t>OFICINAS DE OIC POR CARPETA DE ENTREGA RECEPCION</t>
  </si>
  <si>
    <t>DESFILE CONMEMORATIVO EN PEROTE Y REUNION DE TRABAJO EN CORDOBA</t>
  </si>
  <si>
    <t>ENTREGA DE PROYECTO PRODUCTIVO</t>
  </si>
  <si>
    <t>ASISTIR A ITUC A DEJAR INFORMACION</t>
  </si>
  <si>
    <t>ENTREGA DE DOCUMENTACION A LA DET Y CONTRALORIA GENERAL.</t>
  </si>
  <si>
    <t xml:space="preserve">DEJAR DOCUMENTACION A SERFIPLAN </t>
  </si>
  <si>
    <t>ENTREGA DE DOCUMENTACION AL TECA Y A OTRAS DEPENDENCIAS EN XALAPA</t>
  </si>
  <si>
    <t>ENTREGA DE INFORMACION EN LA DET</t>
  </si>
  <si>
    <t>REVISION DE LA CARPETA HJD</t>
  </si>
  <si>
    <t>REUNION DE TRABAJO EN LA DET, SEMSyS Y TCA.</t>
  </si>
  <si>
    <t>REUNION DE TRABAJO  EN INSTALACIONES DEL OIC, DET Y SERFIPLAN.</t>
  </si>
  <si>
    <t>ENTREGTA DE INFORMACION EN CONTRALORIA</t>
  </si>
  <si>
    <t>CONVENIO EN LA UNIVERSIDAD TECNOLOGICA DEL CENTRO DE VERACRUZ</t>
  </si>
  <si>
    <t>ENTREGA DE OFICIO EN LA DET</t>
  </si>
  <si>
    <t>LA PRESENTACION DE PLATAFORMA  PARA CARPETAS DE TRABAJO PARA LAS SESIONES DE LA HJD</t>
  </si>
  <si>
    <t>REUNION DE TRABAJO EN LA DET Y EN SERFIPLAN.</t>
  </si>
  <si>
    <t>REUNION DE TRABAJO EN CUITLAHUAC</t>
  </si>
  <si>
    <t>ASISTENCIA A CAPACITACION EN XALAPA</t>
  </si>
  <si>
    <t>ASISTENCIA A REUNION DE TRABAJO CON FGCM</t>
  </si>
  <si>
    <t>ASITENCIA AL EVENTO DEL ANIVERSARIO DEL SINDITICATO DEL TECNOLOGICO DE POZA RICA.</t>
  </si>
  <si>
    <t>ENTREGA DEL REPORTE DE LOS PASIVOS CIRCULANTES A LA SECRETARIA DE FINANZAS Y PLANEACION</t>
  </si>
  <si>
    <t>ENTREGA DE INFORMACION A LA DIRECCION GENERAL DE FISCALIZACION</t>
  </si>
  <si>
    <t>ASISTENCIA DE TRABAJO EN LA DET.</t>
  </si>
  <si>
    <t>REUNION DE TRABAJO EN XALAPA.</t>
  </si>
  <si>
    <t>REUNIO DE TRABAJO DE LA FESTEV EN TUXPAN, EN EL TECNOLOGICO DE ALAMO TEMAPACHE.</t>
  </si>
  <si>
    <t>ENTREGA DE SOIICITUD DE RECURSO ESTATAL EN LA DET.</t>
  </si>
  <si>
    <t>ENTREGA DE REPORTE DE INGRESOS PROPIES DEL MES DE ENERO A SERFIPLAN.</t>
  </si>
  <si>
    <t>REUNIO DE TRABAJO EN INSTALACIONES DE SERFIPLAN.</t>
  </si>
  <si>
    <t>ENTREGA DE DOCUMENTACION EN LA DET, ORFIS Y CONTRALORIA GENERAL.</t>
  </si>
  <si>
    <t>REUNION DE TRABAJO EN INSTALACIONES DEL DIF ESTATAL Y EMPRESAS DE LA ZONA</t>
  </si>
  <si>
    <t xml:space="preserve">REUNION CON EMPRESAS DE LA ZONA PARA COLABORACION </t>
  </si>
  <si>
    <t>ASISTENCIA DE TRABAJO EN PALACIO DE GOBIERNO Y LAS INSTALACIONES DE LA SEV</t>
  </si>
  <si>
    <t>ENTREGA DE DOCUMENTACION EN LA DET.</t>
  </si>
  <si>
    <t>REUNION DE TRABJO EN LAS INSTALACIONES DE LA DET.</t>
  </si>
  <si>
    <t>REUNION DE TRABAJO CON JURIDICOS DE SEMSyS Y SINDICATO STEITSPe EN LA DET.</t>
  </si>
  <si>
    <t>VISITA A EMPRESAS DE LA ZONA PARA TRBAJAR EN CONVENIOS</t>
  </si>
  <si>
    <t>ENTREGA DE DOCUMENTACION  EN CONTRALORIA GENERAL</t>
  </si>
  <si>
    <t>VISITA A BACHILLERATO PARA PROMOCION 2023</t>
  </si>
  <si>
    <t>REUNION DE TRABAJO EN EMPRESAS DE LA ZONA PARA CONVENIOS.</t>
  </si>
  <si>
    <t>REUNION DE TRABAJO EN INSTALACIONES DE LA UTCV.</t>
  </si>
  <si>
    <t>Las Vigas de Ramírez</t>
  </si>
  <si>
    <t>Córdoba</t>
  </si>
  <si>
    <t>EMILIANO ZAPATA Y CARDEL</t>
  </si>
  <si>
    <t>Xalapa y Perote</t>
  </si>
  <si>
    <t>Ayahualulco</t>
  </si>
  <si>
    <t>Perote y Córdoba</t>
  </si>
  <si>
    <t>Poza Rica</t>
  </si>
  <si>
    <t>Tuxpan</t>
  </si>
  <si>
    <t>Xalapa Y Coatepec</t>
  </si>
  <si>
    <t>Cardel</t>
  </si>
  <si>
    <t>Perote y Tepeyahualco</t>
  </si>
  <si>
    <t>Martínez De La Torre</t>
  </si>
  <si>
    <t>Villa Aldama, Las Vigas y La Joya</t>
  </si>
  <si>
    <t>Altotonga</t>
  </si>
  <si>
    <t>11 Y 18/02/2023</t>
  </si>
  <si>
    <t>13 Y 20/02/2023</t>
  </si>
  <si>
    <t>CORDOBA</t>
  </si>
  <si>
    <t>LAS VIGAS DE RAMIREZ, VER.</t>
  </si>
  <si>
    <t>SEV.</t>
  </si>
  <si>
    <t>DIFERENTES DEPENDENCIAS EN XALAPA</t>
  </si>
  <si>
    <t>ITUC</t>
  </si>
  <si>
    <t>SEV, DET Y PEROTE</t>
  </si>
  <si>
    <t>DET Y SERFIPLAN</t>
  </si>
  <si>
    <t>SERFIPLAN Y CONTRALORIA GENERAL</t>
  </si>
  <si>
    <t>AYAHUALULCO</t>
  </si>
  <si>
    <t>XALAPA</t>
  </si>
  <si>
    <t>TECNOLOGICO DE URSULO GALVAN.</t>
  </si>
  <si>
    <t>DEPENDENCIAS EN XALAPA, VER..</t>
  </si>
  <si>
    <t>XALAPAY URSULO GALVAN, VER..</t>
  </si>
  <si>
    <t>LAS VIGAS DE RAMIREZ.</t>
  </si>
  <si>
    <t>DET, SEMSyS Y TCA..</t>
  </si>
  <si>
    <t>OIC, DET Y SERFIPLAN..</t>
  </si>
  <si>
    <t>ORFIS Y CONTRALORIA GENERAL..</t>
  </si>
  <si>
    <t>UTCV</t>
  </si>
  <si>
    <t>DET.</t>
  </si>
  <si>
    <t>Y GENERAL</t>
  </si>
  <si>
    <t>DET Y GENERAL</t>
  </si>
  <si>
    <t>DIF ESTATAL</t>
  </si>
  <si>
    <t>PALACIO DE GOBIERNO Y LA SEV</t>
  </si>
  <si>
    <t>OIC.</t>
  </si>
  <si>
    <t>PEROTE Y CORDOBA</t>
  </si>
  <si>
    <t>PLAN DE RIO, RINCONADA Y CARDEL</t>
  </si>
  <si>
    <t>TECA</t>
  </si>
  <si>
    <t>SERFPLAN</t>
  </si>
  <si>
    <t>CONTRALORIA</t>
  </si>
  <si>
    <t>CUITLAHUAC</t>
  </si>
  <si>
    <t>POZA RICA</t>
  </si>
  <si>
    <t xml:space="preserve">PEROTE  </t>
  </si>
  <si>
    <t>DIRECCION GENERAL DE FISCALIZACION</t>
  </si>
  <si>
    <t>TECNOLOGICO DE ALAMO TEMAPACHE, EXT. TUXPAN</t>
  </si>
  <si>
    <t>DET, ORFIS Y CONTRALORIA GENERAL..</t>
  </si>
  <si>
    <t>EMPRESAS EN CARDEL</t>
  </si>
  <si>
    <t>Jalacingo y Atzalan</t>
  </si>
  <si>
    <t xml:space="preserve">BACHILLERATOS EN JALACINGO Y ATZALAN </t>
  </si>
  <si>
    <t>REC. FINANCIEROS</t>
  </si>
  <si>
    <t>EMPRSAS DE PEROTE Y TEPEYAHUALCO</t>
  </si>
  <si>
    <t>BACHILLERATOS EN XALAPA Y PEROTE</t>
  </si>
  <si>
    <t>EMPRESAS EN MARTINEZ DE LA TORRE</t>
  </si>
  <si>
    <t>BACHILLERATOS EN VILLA ALDAMA, LAS VIGAS Y LA JOYA</t>
  </si>
  <si>
    <t xml:space="preserve"> UTCV</t>
  </si>
  <si>
    <t>EMPRESAS EN ALTOTONGA</t>
  </si>
  <si>
    <t>BACHILLERATOS EN AYAHUALULCO</t>
  </si>
  <si>
    <t>REUNION DE CAPACITACION DE LA EXPOFERIA 2023 CONVOCADA POR LA SEMSyS EN XALAPA.</t>
  </si>
  <si>
    <t>RECOGER MATERIAL Y UNIFORMES</t>
  </si>
  <si>
    <t>PEROTE</t>
  </si>
  <si>
    <t>DOC</t>
  </si>
  <si>
    <t>RF</t>
  </si>
  <si>
    <t>RH</t>
  </si>
  <si>
    <t>ÁREA</t>
  </si>
  <si>
    <t>SIND.</t>
  </si>
  <si>
    <t>ADMO.</t>
  </si>
  <si>
    <t>I.P.</t>
  </si>
  <si>
    <t>REUNION DE TRABAJO EN LA SEV</t>
  </si>
  <si>
    <t>ENTREGA DE REPORTE  DE INGRESOS FEBREO 2023</t>
  </si>
  <si>
    <t>REUNION DE TRABAJO EN LA ITUC</t>
  </si>
  <si>
    <t>RECOGER DSP</t>
  </si>
  <si>
    <t>ENTREGA DE OFICIO DE ADEUDOS ESTATALES</t>
  </si>
  <si>
    <t xml:space="preserve">ASISTENCIA AL MUSEO DE KANÁ </t>
  </si>
  <si>
    <t>ASISTIR AL CECYTE</t>
  </si>
  <si>
    <t>ENTREGA DE DOCUMENTACION EN SEFIPLAN</t>
  </si>
  <si>
    <t>REUNION DE TRABAJO EN TECNOLOGICO DE ALVARADO</t>
  </si>
  <si>
    <t xml:space="preserve">ENTREGA DE DOCUMENTACION EN DIFERENTES DEPENDENCIAS </t>
  </si>
  <si>
    <t>OBJETO O MOTIVO DE LA COMISIÓN</t>
  </si>
  <si>
    <t>SINDICATO</t>
  </si>
  <si>
    <t>RECURSO FEDERAL</t>
  </si>
  <si>
    <t>INGRESOS PROPIOS</t>
  </si>
  <si>
    <t>LUGAR          DE COMISIÓN</t>
  </si>
  <si>
    <r>
      <rPr>
        <b/>
        <sz val="9"/>
        <rFont val="Calibri"/>
        <family val="1"/>
      </rPr>
      <t>FECHA    DE
INICIO</t>
    </r>
  </si>
  <si>
    <t>EDO</t>
  </si>
  <si>
    <t xml:space="preserve">ESTATAL </t>
  </si>
  <si>
    <t>VIÁTICOS EJERCIDOS EN EL MES DE: ABRIL 2023</t>
  </si>
  <si>
    <t>COMISIÓN INSTITUCIONAL</t>
  </si>
  <si>
    <t>PEROTE, VER.</t>
  </si>
  <si>
    <t>XALAPA, VER.</t>
  </si>
  <si>
    <t>XALAPA,VER.</t>
  </si>
  <si>
    <t xml:space="preserve">PEROTE, VER. </t>
  </si>
  <si>
    <t>FED</t>
  </si>
  <si>
    <t>27/04/233</t>
  </si>
  <si>
    <t>SAC</t>
  </si>
  <si>
    <t>RM</t>
  </si>
  <si>
    <t>SPI</t>
  </si>
  <si>
    <t>SV</t>
  </si>
  <si>
    <t>SPL</t>
  </si>
  <si>
    <t>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</si>
</sst>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0"/>
      <color rgb="FF000000"/>
      <name val="Times New Roman"/>
      <charset val="204"/>
    </font>
    <font>
      <b/>
      <sz val="10"/>
      <name val="Arial"/>
    </font>
    <font>
      <b/>
      <sz val="10"/>
      <name val="Calibri"/>
    </font>
    <font>
      <sz val="9"/>
      <name val="Calibri"/>
    </font>
    <font>
      <sz val="9"/>
      <color rgb="FF000000"/>
      <name val="Calibri"/>
      <family val="2"/>
    </font>
    <font>
      <b/>
      <sz val="10"/>
      <name val="Arial"/>
      <family val="2"/>
    </font>
    <font>
      <b/>
      <sz val="10"/>
      <name val="Calibri"/>
      <family val="1"/>
    </font>
    <font>
      <b/>
      <sz val="9"/>
      <name val="Calibri"/>
      <family val="1"/>
    </font>
    <font>
      <sz val="9"/>
      <name val="Calibri"/>
      <family val="1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1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Calibri"/>
      <family val="2"/>
    </font>
    <font>
      <sz val="9"/>
      <color rgb="FF000000"/>
      <name val="Times New Roman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right" vertical="center" shrinkToFit="1"/>
    </xf>
    <xf numFmtId="164" fontId="4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 shrinkToFit="1"/>
    </xf>
    <xf numFmtId="1" fontId="4" fillId="0" borderId="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shrinkToFit="1"/>
    </xf>
    <xf numFmtId="164" fontId="4" fillId="0" borderId="5" xfId="0" applyNumberFormat="1" applyFont="1" applyBorder="1" applyAlignment="1">
      <alignment horizontal="right" vertical="center" shrinkToFit="1"/>
    </xf>
    <xf numFmtId="164" fontId="4" fillId="0" borderId="6" xfId="0" applyNumberFormat="1" applyFont="1" applyBorder="1" applyAlignment="1">
      <alignment horizontal="right" vertical="center" shrinkToFit="1"/>
    </xf>
    <xf numFmtId="164" fontId="4" fillId="0" borderId="7" xfId="0" applyNumberFormat="1" applyFont="1" applyBorder="1" applyAlignment="1">
      <alignment horizontal="right" vertical="center" shrinkToFit="1"/>
    </xf>
    <xf numFmtId="0" fontId="12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right" vertical="center" shrinkToFit="1"/>
    </xf>
    <xf numFmtId="1" fontId="4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textRotation="90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2" fillId="0" borderId="3" xfId="0" applyFont="1" applyBorder="1"/>
    <xf numFmtId="14" fontId="12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textRotation="90" wrapText="1"/>
    </xf>
    <xf numFmtId="0" fontId="0" fillId="0" borderId="3" xfId="0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textRotation="90" wrapText="1"/>
    </xf>
    <xf numFmtId="164" fontId="4" fillId="0" borderId="3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/>
    </xf>
    <xf numFmtId="14" fontId="0" fillId="0" borderId="3" xfId="0" applyNumberFormat="1" applyBorder="1"/>
    <xf numFmtId="0" fontId="1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textRotation="90" wrapText="1"/>
    </xf>
    <xf numFmtId="0" fontId="0" fillId="0" borderId="0" xfId="0" applyAlignment="1">
      <alignment horizontal="left" textRotation="90" wrapText="1"/>
    </xf>
    <xf numFmtId="0" fontId="1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 indent="36"/>
    </xf>
    <xf numFmtId="0" fontId="5" fillId="0" borderId="3" xfId="0" applyFont="1" applyBorder="1" applyAlignment="1">
      <alignment horizontal="left" vertical="top" wrapText="1" indent="36"/>
    </xf>
    <xf numFmtId="0" fontId="17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right" vertical="center" shrinkToFit="1"/>
    </xf>
    <xf numFmtId="14" fontId="12" fillId="0" borderId="8" xfId="0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left" vertical="center" textRotation="90" wrapText="1"/>
    </xf>
    <xf numFmtId="0" fontId="0" fillId="0" borderId="6" xfId="0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textRotation="90" wrapText="1"/>
    </xf>
    <xf numFmtId="0" fontId="2" fillId="0" borderId="2" xfId="0" applyFont="1" applyBorder="1" applyAlignment="1">
      <alignment horizontal="left" vertical="center" textRotation="90" wrapText="1"/>
    </xf>
    <xf numFmtId="0" fontId="1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zoomScale="90" zoomScaleNormal="90" workbookViewId="0">
      <selection activeCell="S5" sqref="S5"/>
    </sheetView>
  </sheetViews>
  <sheetFormatPr baseColWidth="10" defaultColWidth="9.33203125" defaultRowHeight="13.2" x14ac:dyDescent="0.25"/>
  <cols>
    <col min="1" max="1" width="6.33203125" style="98" customWidth="1"/>
    <col min="2" max="2" width="36" style="98" customWidth="1"/>
    <col min="3" max="3" width="6" style="76" customWidth="1"/>
    <col min="4" max="4" width="22.44140625" style="101" bestFit="1" customWidth="1"/>
    <col min="5" max="5" width="15.6640625" style="76" customWidth="1"/>
    <col min="6" max="7" width="12.44140625" style="102" bestFit="1" customWidth="1"/>
    <col min="8" max="8" width="7.44140625" style="76" customWidth="1"/>
    <col min="9" max="9" width="6.109375" style="76" customWidth="1"/>
    <col min="10" max="13" width="6" style="76" customWidth="1"/>
    <col min="14" max="14" width="5.33203125" style="76" customWidth="1"/>
    <col min="15" max="15" width="5.77734375" style="76" customWidth="1"/>
    <col min="16" max="16" width="8.44140625" style="76" customWidth="1"/>
    <col min="17" max="17" width="17.44140625" style="76" customWidth="1"/>
    <col min="18" max="16384" width="9.33203125" style="76"/>
  </cols>
  <sheetData>
    <row r="1" spans="1:17" ht="14.4" customHeight="1" x14ac:dyDescent="0.2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ht="21.9" customHeight="1" x14ac:dyDescent="0.25">
      <c r="A2" s="104" t="s">
        <v>219</v>
      </c>
      <c r="B2" s="105"/>
      <c r="C2" s="105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77.25" customHeight="1" x14ac:dyDescent="0.25">
      <c r="A3" s="74" t="s">
        <v>197</v>
      </c>
      <c r="B3" s="38" t="s">
        <v>211</v>
      </c>
      <c r="C3" s="77" t="s">
        <v>1</v>
      </c>
      <c r="D3" s="74" t="s">
        <v>215</v>
      </c>
      <c r="E3" s="78" t="s">
        <v>2</v>
      </c>
      <c r="F3" s="79" t="s">
        <v>216</v>
      </c>
      <c r="G3" s="43" t="s">
        <v>3</v>
      </c>
      <c r="H3" s="80" t="s">
        <v>4</v>
      </c>
      <c r="I3" s="81" t="s">
        <v>5</v>
      </c>
      <c r="J3" s="81" t="s">
        <v>6</v>
      </c>
      <c r="K3" s="81" t="s">
        <v>7</v>
      </c>
      <c r="L3" s="81" t="s">
        <v>8</v>
      </c>
      <c r="M3" s="81" t="s">
        <v>9</v>
      </c>
      <c r="N3" s="81" t="s">
        <v>10</v>
      </c>
      <c r="O3" s="81" t="s">
        <v>11</v>
      </c>
      <c r="P3" s="80" t="s">
        <v>12</v>
      </c>
      <c r="Q3" s="75" t="s">
        <v>13</v>
      </c>
    </row>
    <row r="4" spans="1:17" ht="29.25" customHeight="1" x14ac:dyDescent="0.25">
      <c r="A4" s="55" t="s">
        <v>17</v>
      </c>
      <c r="B4" s="82" t="s">
        <v>220</v>
      </c>
      <c r="C4" s="12">
        <v>1</v>
      </c>
      <c r="D4" s="55" t="s">
        <v>221</v>
      </c>
      <c r="E4" s="59" t="s">
        <v>222</v>
      </c>
      <c r="F4" s="19">
        <v>45036</v>
      </c>
      <c r="G4" s="3">
        <f t="shared" ref="G4:G9" si="0">F4</f>
        <v>45036</v>
      </c>
      <c r="H4" s="1" t="s">
        <v>217</v>
      </c>
      <c r="I4" s="16"/>
      <c r="J4" s="16"/>
      <c r="K4" s="83"/>
      <c r="L4" s="16"/>
      <c r="M4" s="16"/>
      <c r="N4" s="5">
        <v>500</v>
      </c>
      <c r="O4" s="16"/>
      <c r="P4" s="2">
        <v>500</v>
      </c>
      <c r="Q4" s="1" t="s">
        <v>15</v>
      </c>
    </row>
    <row r="5" spans="1:17" ht="39.75" customHeight="1" x14ac:dyDescent="0.25">
      <c r="A5" s="55" t="s">
        <v>196</v>
      </c>
      <c r="B5" s="82" t="s">
        <v>220</v>
      </c>
      <c r="C5" s="12">
        <v>1</v>
      </c>
      <c r="D5" s="55" t="s">
        <v>221</v>
      </c>
      <c r="E5" s="59" t="s">
        <v>223</v>
      </c>
      <c r="F5" s="20">
        <v>45036</v>
      </c>
      <c r="G5" s="20">
        <f t="shared" si="0"/>
        <v>45036</v>
      </c>
      <c r="H5" s="1" t="s">
        <v>217</v>
      </c>
      <c r="I5" s="5"/>
      <c r="J5" s="16"/>
      <c r="K5" s="16"/>
      <c r="L5" s="5"/>
      <c r="M5" s="16"/>
      <c r="N5" s="5">
        <v>370</v>
      </c>
      <c r="O5" s="16"/>
      <c r="P5" s="2">
        <v>370</v>
      </c>
      <c r="Q5" s="1" t="s">
        <v>15</v>
      </c>
    </row>
    <row r="6" spans="1:17" ht="54.75" customHeight="1" x14ac:dyDescent="0.25">
      <c r="A6" s="55" t="s">
        <v>196</v>
      </c>
      <c r="B6" s="82" t="s">
        <v>220</v>
      </c>
      <c r="C6" s="12">
        <v>1</v>
      </c>
      <c r="D6" s="55" t="s">
        <v>221</v>
      </c>
      <c r="E6" s="59" t="s">
        <v>222</v>
      </c>
      <c r="F6" s="19">
        <v>45036</v>
      </c>
      <c r="G6" s="19">
        <f t="shared" si="0"/>
        <v>45036</v>
      </c>
      <c r="H6" s="6" t="s">
        <v>217</v>
      </c>
      <c r="I6" s="5"/>
      <c r="J6" s="16"/>
      <c r="K6" s="16"/>
      <c r="L6" s="5"/>
      <c r="M6" s="16"/>
      <c r="N6" s="5">
        <v>370</v>
      </c>
      <c r="O6" s="5"/>
      <c r="P6" s="2">
        <v>370</v>
      </c>
      <c r="Q6" s="1" t="s">
        <v>15</v>
      </c>
    </row>
    <row r="7" spans="1:17" ht="27.75" customHeight="1" x14ac:dyDescent="0.25">
      <c r="A7" s="55" t="s">
        <v>17</v>
      </c>
      <c r="B7" s="82" t="s">
        <v>220</v>
      </c>
      <c r="C7" s="12">
        <v>1</v>
      </c>
      <c r="D7" s="55" t="s">
        <v>221</v>
      </c>
      <c r="E7" s="59" t="s">
        <v>222</v>
      </c>
      <c r="F7" s="20">
        <v>45036</v>
      </c>
      <c r="G7" s="20">
        <f t="shared" si="0"/>
        <v>45036</v>
      </c>
      <c r="H7" s="6" t="s">
        <v>217</v>
      </c>
      <c r="I7" s="16"/>
      <c r="J7" s="16"/>
      <c r="K7" s="16"/>
      <c r="L7" s="5"/>
      <c r="M7" s="16"/>
      <c r="N7" s="5">
        <v>500</v>
      </c>
      <c r="O7" s="16"/>
      <c r="P7" s="2">
        <v>500</v>
      </c>
      <c r="Q7" s="1" t="s">
        <v>15</v>
      </c>
    </row>
    <row r="8" spans="1:17" ht="23.25" customHeight="1" x14ac:dyDescent="0.25">
      <c r="A8" s="55" t="s">
        <v>18</v>
      </c>
      <c r="B8" s="82" t="s">
        <v>220</v>
      </c>
      <c r="C8" s="12">
        <v>1</v>
      </c>
      <c r="D8" s="55" t="s">
        <v>221</v>
      </c>
      <c r="E8" s="59" t="s">
        <v>222</v>
      </c>
      <c r="F8" s="20">
        <v>45041</v>
      </c>
      <c r="G8" s="20">
        <f t="shared" si="0"/>
        <v>45041</v>
      </c>
      <c r="H8" s="6" t="s">
        <v>217</v>
      </c>
      <c r="I8" s="5"/>
      <c r="J8" s="16"/>
      <c r="K8" s="16"/>
      <c r="L8" s="5"/>
      <c r="M8" s="16"/>
      <c r="N8" s="5">
        <v>400</v>
      </c>
      <c r="O8" s="16"/>
      <c r="P8" s="2">
        <v>400</v>
      </c>
      <c r="Q8" s="1" t="s">
        <v>15</v>
      </c>
    </row>
    <row r="9" spans="1:17" ht="36" customHeight="1" x14ac:dyDescent="0.25">
      <c r="A9" s="55" t="s">
        <v>18</v>
      </c>
      <c r="B9" s="82" t="s">
        <v>220</v>
      </c>
      <c r="C9" s="12">
        <v>1</v>
      </c>
      <c r="D9" s="55" t="s">
        <v>221</v>
      </c>
      <c r="E9" s="59" t="s">
        <v>222</v>
      </c>
      <c r="F9" s="20">
        <v>45041</v>
      </c>
      <c r="G9" s="20">
        <f t="shared" si="0"/>
        <v>45041</v>
      </c>
      <c r="H9" s="6" t="s">
        <v>217</v>
      </c>
      <c r="I9" s="5"/>
      <c r="J9" s="16"/>
      <c r="K9" s="16"/>
      <c r="L9" s="5"/>
      <c r="M9" s="16"/>
      <c r="N9" s="5">
        <v>400</v>
      </c>
      <c r="O9" s="5"/>
      <c r="P9" s="2">
        <v>400</v>
      </c>
      <c r="Q9" s="1" t="s">
        <v>15</v>
      </c>
    </row>
    <row r="10" spans="1:17" ht="27.75" customHeight="1" x14ac:dyDescent="0.25">
      <c r="A10" s="55" t="s">
        <v>18</v>
      </c>
      <c r="B10" s="82" t="s">
        <v>220</v>
      </c>
      <c r="C10" s="12">
        <v>1</v>
      </c>
      <c r="D10" s="55" t="s">
        <v>224</v>
      </c>
      <c r="E10" s="84" t="s">
        <v>222</v>
      </c>
      <c r="F10" s="20">
        <v>45041</v>
      </c>
      <c r="G10" s="20">
        <v>45041</v>
      </c>
      <c r="H10" s="6" t="s">
        <v>217</v>
      </c>
      <c r="I10" s="16"/>
      <c r="J10" s="16"/>
      <c r="K10" s="16"/>
      <c r="L10" s="5"/>
      <c r="M10" s="16"/>
      <c r="N10" s="5">
        <v>400</v>
      </c>
      <c r="O10" s="16"/>
      <c r="P10" s="2">
        <v>400</v>
      </c>
      <c r="Q10" s="1" t="s">
        <v>15</v>
      </c>
    </row>
    <row r="11" spans="1:17" ht="27.75" customHeight="1" x14ac:dyDescent="0.25">
      <c r="A11" s="55" t="s">
        <v>17</v>
      </c>
      <c r="B11" s="82" t="s">
        <v>220</v>
      </c>
      <c r="C11" s="12">
        <v>1</v>
      </c>
      <c r="D11" s="55" t="s">
        <v>221</v>
      </c>
      <c r="E11" s="60" t="s">
        <v>222</v>
      </c>
      <c r="F11" s="20">
        <v>45043</v>
      </c>
      <c r="G11" s="20">
        <f t="shared" ref="G11:G29" si="1">F11</f>
        <v>45043</v>
      </c>
      <c r="H11" s="6" t="s">
        <v>217</v>
      </c>
      <c r="I11" s="5"/>
      <c r="J11" s="16"/>
      <c r="K11" s="16"/>
      <c r="L11" s="16"/>
      <c r="M11" s="16"/>
      <c r="N11" s="5">
        <v>500</v>
      </c>
      <c r="O11" s="16"/>
      <c r="P11" s="2">
        <v>500</v>
      </c>
      <c r="Q11" s="1" t="s">
        <v>15</v>
      </c>
    </row>
    <row r="12" spans="1:17" ht="37.5" customHeight="1" x14ac:dyDescent="0.25">
      <c r="A12" s="55" t="s">
        <v>17</v>
      </c>
      <c r="B12" s="82" t="s">
        <v>220</v>
      </c>
      <c r="C12" s="12">
        <v>1</v>
      </c>
      <c r="D12" s="55" t="s">
        <v>221</v>
      </c>
      <c r="E12" s="60" t="s">
        <v>222</v>
      </c>
      <c r="F12" s="20">
        <v>45043</v>
      </c>
      <c r="G12" s="20">
        <f t="shared" si="1"/>
        <v>45043</v>
      </c>
      <c r="H12" s="6" t="s">
        <v>217</v>
      </c>
      <c r="I12" s="5"/>
      <c r="J12" s="16"/>
      <c r="K12" s="5"/>
      <c r="L12" s="5"/>
      <c r="M12" s="16"/>
      <c r="N12" s="5">
        <v>500</v>
      </c>
      <c r="O12" s="5"/>
      <c r="P12" s="2">
        <v>500</v>
      </c>
      <c r="Q12" s="1" t="s">
        <v>15</v>
      </c>
    </row>
    <row r="13" spans="1:17" ht="22.5" customHeight="1" x14ac:dyDescent="0.25">
      <c r="A13" s="55" t="s">
        <v>17</v>
      </c>
      <c r="B13" s="82" t="s">
        <v>220</v>
      </c>
      <c r="C13" s="12">
        <v>1</v>
      </c>
      <c r="D13" s="55" t="s">
        <v>221</v>
      </c>
      <c r="E13" s="85" t="s">
        <v>222</v>
      </c>
      <c r="F13" s="20">
        <v>45043</v>
      </c>
      <c r="G13" s="20">
        <f t="shared" si="1"/>
        <v>45043</v>
      </c>
      <c r="H13" s="6" t="s">
        <v>217</v>
      </c>
      <c r="I13" s="16"/>
      <c r="J13" s="16"/>
      <c r="K13" s="16"/>
      <c r="L13" s="16"/>
      <c r="M13" s="16"/>
      <c r="N13" s="5">
        <v>500</v>
      </c>
      <c r="O13" s="16"/>
      <c r="P13" s="2">
        <v>500</v>
      </c>
      <c r="Q13" s="1" t="s">
        <v>15</v>
      </c>
    </row>
    <row r="14" spans="1:17" ht="27" customHeight="1" x14ac:dyDescent="0.25">
      <c r="A14" s="55" t="s">
        <v>17</v>
      </c>
      <c r="B14" s="82" t="s">
        <v>220</v>
      </c>
      <c r="C14" s="12">
        <v>1</v>
      </c>
      <c r="D14" s="55" t="s">
        <v>221</v>
      </c>
      <c r="E14" s="61" t="s">
        <v>222</v>
      </c>
      <c r="F14" s="20">
        <v>45043</v>
      </c>
      <c r="G14" s="20">
        <f t="shared" si="1"/>
        <v>45043</v>
      </c>
      <c r="H14" s="6" t="s">
        <v>217</v>
      </c>
      <c r="I14" s="5"/>
      <c r="J14" s="16"/>
      <c r="K14" s="5"/>
      <c r="L14" s="5"/>
      <c r="M14" s="16"/>
      <c r="N14" s="16">
        <v>500</v>
      </c>
      <c r="O14" s="16"/>
      <c r="P14" s="2">
        <v>500</v>
      </c>
      <c r="Q14" s="1" t="s">
        <v>15</v>
      </c>
    </row>
    <row r="15" spans="1:17" ht="21.75" customHeight="1" x14ac:dyDescent="0.25">
      <c r="A15" s="55" t="s">
        <v>230</v>
      </c>
      <c r="B15" s="82" t="s">
        <v>220</v>
      </c>
      <c r="C15" s="12">
        <v>1</v>
      </c>
      <c r="D15" s="55" t="s">
        <v>221</v>
      </c>
      <c r="E15" s="86" t="s">
        <v>222</v>
      </c>
      <c r="F15" s="20">
        <v>45043</v>
      </c>
      <c r="G15" s="20">
        <f t="shared" si="1"/>
        <v>45043</v>
      </c>
      <c r="H15" s="6" t="s">
        <v>217</v>
      </c>
      <c r="I15" s="5"/>
      <c r="J15" s="16"/>
      <c r="K15" s="16"/>
      <c r="L15" s="5"/>
      <c r="M15" s="16"/>
      <c r="N15" s="5">
        <v>370</v>
      </c>
      <c r="O15" s="16"/>
      <c r="P15" s="2">
        <v>370</v>
      </c>
      <c r="Q15" s="1" t="s">
        <v>15</v>
      </c>
    </row>
    <row r="16" spans="1:17" ht="27" customHeight="1" x14ac:dyDescent="0.25">
      <c r="A16" s="55" t="s">
        <v>230</v>
      </c>
      <c r="B16" s="82" t="s">
        <v>220</v>
      </c>
      <c r="C16" s="12">
        <v>1</v>
      </c>
      <c r="D16" s="55" t="s">
        <v>221</v>
      </c>
      <c r="E16" s="87" t="s">
        <v>222</v>
      </c>
      <c r="F16" s="20">
        <v>45043</v>
      </c>
      <c r="G16" s="20">
        <f t="shared" si="1"/>
        <v>45043</v>
      </c>
      <c r="H16" s="6" t="s">
        <v>217</v>
      </c>
      <c r="I16" s="5"/>
      <c r="J16" s="16"/>
      <c r="K16" s="16"/>
      <c r="L16" s="16"/>
      <c r="M16" s="16"/>
      <c r="N16" s="5">
        <v>350</v>
      </c>
      <c r="O16" s="5"/>
      <c r="P16" s="2">
        <v>350</v>
      </c>
      <c r="Q16" s="1" t="s">
        <v>15</v>
      </c>
    </row>
    <row r="17" spans="1:19" ht="27" customHeight="1" x14ac:dyDescent="0.25">
      <c r="A17" s="55" t="s">
        <v>230</v>
      </c>
      <c r="B17" s="82" t="s">
        <v>220</v>
      </c>
      <c r="C17" s="12">
        <v>1</v>
      </c>
      <c r="D17" s="55" t="s">
        <v>221</v>
      </c>
      <c r="E17" s="61" t="s">
        <v>222</v>
      </c>
      <c r="F17" s="20">
        <v>45043</v>
      </c>
      <c r="G17" s="20">
        <f t="shared" si="1"/>
        <v>45043</v>
      </c>
      <c r="H17" s="6" t="s">
        <v>217</v>
      </c>
      <c r="I17" s="5"/>
      <c r="J17" s="16"/>
      <c r="K17" s="16"/>
      <c r="L17" s="5"/>
      <c r="M17" s="16"/>
      <c r="N17" s="5">
        <v>370</v>
      </c>
      <c r="O17" s="16"/>
      <c r="P17" s="2">
        <v>370</v>
      </c>
      <c r="Q17" s="1" t="s">
        <v>15</v>
      </c>
    </row>
    <row r="18" spans="1:19" ht="27" customHeight="1" x14ac:dyDescent="0.25">
      <c r="A18" s="55" t="s">
        <v>230</v>
      </c>
      <c r="B18" s="82" t="s">
        <v>220</v>
      </c>
      <c r="C18" s="12">
        <v>1</v>
      </c>
      <c r="D18" s="55" t="s">
        <v>221</v>
      </c>
      <c r="E18" s="86" t="s">
        <v>222</v>
      </c>
      <c r="F18" s="20">
        <v>45043</v>
      </c>
      <c r="G18" s="20">
        <f t="shared" si="1"/>
        <v>45043</v>
      </c>
      <c r="H18" s="6" t="s">
        <v>217</v>
      </c>
      <c r="I18" s="5"/>
      <c r="J18" s="16"/>
      <c r="K18" s="16"/>
      <c r="L18" s="5"/>
      <c r="M18" s="16"/>
      <c r="N18" s="5">
        <v>400</v>
      </c>
      <c r="O18" s="16"/>
      <c r="P18" s="2">
        <v>400</v>
      </c>
      <c r="Q18" s="1" t="s">
        <v>15</v>
      </c>
      <c r="S18" s="88"/>
    </row>
    <row r="19" spans="1:19" ht="27" customHeight="1" x14ac:dyDescent="0.25">
      <c r="A19" s="55" t="s">
        <v>195</v>
      </c>
      <c r="B19" s="82" t="s">
        <v>220</v>
      </c>
      <c r="C19" s="12">
        <v>1</v>
      </c>
      <c r="D19" s="55" t="s">
        <v>221</v>
      </c>
      <c r="E19" s="61" t="s">
        <v>222</v>
      </c>
      <c r="F19" s="20">
        <v>45043</v>
      </c>
      <c r="G19" s="20">
        <f t="shared" si="1"/>
        <v>45043</v>
      </c>
      <c r="H19" s="6" t="s">
        <v>217</v>
      </c>
      <c r="I19" s="5"/>
      <c r="J19" s="16"/>
      <c r="K19" s="16"/>
      <c r="L19" s="5"/>
      <c r="M19" s="16"/>
      <c r="N19" s="5">
        <v>610</v>
      </c>
      <c r="O19" s="5"/>
      <c r="P19" s="2">
        <v>610</v>
      </c>
      <c r="Q19" s="1" t="s">
        <v>15</v>
      </c>
    </row>
    <row r="20" spans="1:19" ht="27" customHeight="1" x14ac:dyDescent="0.25">
      <c r="A20" s="55" t="s">
        <v>195</v>
      </c>
      <c r="B20" s="82" t="s">
        <v>220</v>
      </c>
      <c r="C20" s="12">
        <v>1</v>
      </c>
      <c r="D20" s="55" t="s">
        <v>221</v>
      </c>
      <c r="E20" s="61" t="s">
        <v>222</v>
      </c>
      <c r="F20" s="20">
        <v>45043</v>
      </c>
      <c r="G20" s="20">
        <f t="shared" si="1"/>
        <v>45043</v>
      </c>
      <c r="H20" s="6" t="s">
        <v>217</v>
      </c>
      <c r="I20" s="16"/>
      <c r="J20" s="16"/>
      <c r="K20" s="16"/>
      <c r="L20" s="16"/>
      <c r="M20" s="16"/>
      <c r="N20" s="5">
        <v>370</v>
      </c>
      <c r="O20" s="16"/>
      <c r="P20" s="2">
        <v>370</v>
      </c>
      <c r="Q20" s="1" t="s">
        <v>15</v>
      </c>
    </row>
    <row r="21" spans="1:19" ht="27" customHeight="1" x14ac:dyDescent="0.25">
      <c r="A21" s="55" t="s">
        <v>196</v>
      </c>
      <c r="B21" s="82" t="s">
        <v>220</v>
      </c>
      <c r="C21" s="12">
        <v>1</v>
      </c>
      <c r="D21" s="55" t="s">
        <v>221</v>
      </c>
      <c r="E21" s="61" t="s">
        <v>222</v>
      </c>
      <c r="F21" s="20">
        <v>45043</v>
      </c>
      <c r="G21" s="20">
        <f t="shared" si="1"/>
        <v>45043</v>
      </c>
      <c r="H21" s="6" t="s">
        <v>217</v>
      </c>
      <c r="I21" s="16"/>
      <c r="J21" s="16"/>
      <c r="K21" s="16"/>
      <c r="L21" s="5"/>
      <c r="M21" s="16"/>
      <c r="N21" s="5">
        <v>370</v>
      </c>
      <c r="O21" s="5"/>
      <c r="P21" s="2">
        <v>370</v>
      </c>
      <c r="Q21" s="1" t="s">
        <v>15</v>
      </c>
    </row>
    <row r="22" spans="1:19" ht="27" customHeight="1" x14ac:dyDescent="0.25">
      <c r="A22" s="55" t="s">
        <v>18</v>
      </c>
      <c r="B22" s="82" t="s">
        <v>220</v>
      </c>
      <c r="C22" s="12">
        <v>1</v>
      </c>
      <c r="D22" s="55" t="s">
        <v>221</v>
      </c>
      <c r="E22" s="61" t="s">
        <v>222</v>
      </c>
      <c r="F22" s="20">
        <v>45043</v>
      </c>
      <c r="G22" s="20">
        <f t="shared" si="1"/>
        <v>45043</v>
      </c>
      <c r="H22" s="6" t="s">
        <v>217</v>
      </c>
      <c r="I22" s="5"/>
      <c r="J22" s="16"/>
      <c r="K22" s="16"/>
      <c r="L22" s="16"/>
      <c r="M22" s="16"/>
      <c r="N22" s="16">
        <v>370</v>
      </c>
      <c r="O22" s="16"/>
      <c r="P22" s="2">
        <v>370</v>
      </c>
      <c r="Q22" s="1" t="s">
        <v>15</v>
      </c>
    </row>
    <row r="23" spans="1:19" ht="34.5" customHeight="1" x14ac:dyDescent="0.25">
      <c r="A23" s="55" t="s">
        <v>196</v>
      </c>
      <c r="B23" s="82" t="s">
        <v>220</v>
      </c>
      <c r="C23" s="12">
        <v>1</v>
      </c>
      <c r="D23" s="55" t="s">
        <v>221</v>
      </c>
      <c r="E23" s="61" t="s">
        <v>222</v>
      </c>
      <c r="F23" s="20">
        <v>45043</v>
      </c>
      <c r="G23" s="20">
        <f t="shared" si="1"/>
        <v>45043</v>
      </c>
      <c r="H23" s="6" t="s">
        <v>217</v>
      </c>
      <c r="I23" s="16"/>
      <c r="J23" s="5"/>
      <c r="K23" s="16"/>
      <c r="L23" s="5"/>
      <c r="M23" s="16"/>
      <c r="N23" s="5">
        <v>300</v>
      </c>
      <c r="O23" s="16"/>
      <c r="P23" s="2">
        <v>300</v>
      </c>
      <c r="Q23" s="1" t="s">
        <v>15</v>
      </c>
    </row>
    <row r="24" spans="1:19" ht="27" customHeight="1" x14ac:dyDescent="0.25">
      <c r="A24" s="55" t="s">
        <v>231</v>
      </c>
      <c r="B24" s="82" t="s">
        <v>220</v>
      </c>
      <c r="C24" s="12">
        <v>1</v>
      </c>
      <c r="D24" s="55" t="s">
        <v>221</v>
      </c>
      <c r="E24" s="61" t="s">
        <v>222</v>
      </c>
      <c r="F24" s="20">
        <v>45043</v>
      </c>
      <c r="G24" s="20">
        <f t="shared" si="1"/>
        <v>45043</v>
      </c>
      <c r="H24" s="6" t="s">
        <v>217</v>
      </c>
      <c r="I24" s="5"/>
      <c r="J24" s="16"/>
      <c r="K24" s="16"/>
      <c r="L24" s="5"/>
      <c r="M24" s="16"/>
      <c r="N24" s="5">
        <v>300</v>
      </c>
      <c r="O24" s="16"/>
      <c r="P24" s="2">
        <v>300</v>
      </c>
      <c r="Q24" s="1" t="s">
        <v>15</v>
      </c>
    </row>
    <row r="25" spans="1:19" ht="27" customHeight="1" x14ac:dyDescent="0.25">
      <c r="A25" s="55" t="s">
        <v>76</v>
      </c>
      <c r="B25" s="82" t="s">
        <v>220</v>
      </c>
      <c r="C25" s="12">
        <v>1</v>
      </c>
      <c r="D25" s="55" t="s">
        <v>221</v>
      </c>
      <c r="E25" s="61" t="s">
        <v>222</v>
      </c>
      <c r="F25" s="21">
        <v>45043</v>
      </c>
      <c r="G25" s="21">
        <f t="shared" si="1"/>
        <v>45043</v>
      </c>
      <c r="H25" s="7" t="s">
        <v>217</v>
      </c>
      <c r="I25" s="10"/>
      <c r="J25" s="17"/>
      <c r="K25" s="17"/>
      <c r="L25" s="10"/>
      <c r="M25" s="17"/>
      <c r="N25" s="10">
        <v>350</v>
      </c>
      <c r="O25" s="17"/>
      <c r="P25" s="2">
        <v>350</v>
      </c>
      <c r="Q25" s="1" t="s">
        <v>15</v>
      </c>
    </row>
    <row r="26" spans="1:19" ht="27" customHeight="1" x14ac:dyDescent="0.25">
      <c r="A26" s="55" t="s">
        <v>76</v>
      </c>
      <c r="B26" s="82" t="s">
        <v>220</v>
      </c>
      <c r="C26" s="12">
        <v>1</v>
      </c>
      <c r="D26" s="55" t="s">
        <v>221</v>
      </c>
      <c r="E26" s="61" t="s">
        <v>222</v>
      </c>
      <c r="F26" s="21">
        <v>45043</v>
      </c>
      <c r="G26" s="21">
        <f t="shared" si="1"/>
        <v>45043</v>
      </c>
      <c r="H26" s="11" t="s">
        <v>217</v>
      </c>
      <c r="I26" s="15"/>
      <c r="J26" s="18"/>
      <c r="K26" s="18"/>
      <c r="L26" s="15"/>
      <c r="M26" s="18"/>
      <c r="N26" s="15">
        <v>350</v>
      </c>
      <c r="O26" s="18"/>
      <c r="P26" s="2">
        <v>350</v>
      </c>
      <c r="Q26" s="1" t="s">
        <v>15</v>
      </c>
    </row>
    <row r="27" spans="1:19" ht="27" customHeight="1" x14ac:dyDescent="0.25">
      <c r="A27" s="55" t="s">
        <v>76</v>
      </c>
      <c r="B27" s="82" t="s">
        <v>220</v>
      </c>
      <c r="C27" s="12">
        <v>1</v>
      </c>
      <c r="D27" s="55" t="s">
        <v>221</v>
      </c>
      <c r="E27" s="61" t="s">
        <v>222</v>
      </c>
      <c r="F27" s="22">
        <v>45043</v>
      </c>
      <c r="G27" s="22">
        <f t="shared" si="1"/>
        <v>45043</v>
      </c>
      <c r="H27" s="11" t="s">
        <v>217</v>
      </c>
      <c r="I27" s="15"/>
      <c r="J27" s="18"/>
      <c r="K27" s="18"/>
      <c r="L27" s="15"/>
      <c r="M27" s="18"/>
      <c r="N27" s="15">
        <v>350</v>
      </c>
      <c r="O27" s="18"/>
      <c r="P27" s="2">
        <v>350</v>
      </c>
      <c r="Q27" s="1" t="s">
        <v>15</v>
      </c>
    </row>
    <row r="28" spans="1:19" ht="33.75" customHeight="1" x14ac:dyDescent="0.25">
      <c r="A28" s="55" t="s">
        <v>18</v>
      </c>
      <c r="B28" s="82" t="s">
        <v>220</v>
      </c>
      <c r="C28" s="12">
        <v>1</v>
      </c>
      <c r="D28" s="55" t="s">
        <v>221</v>
      </c>
      <c r="E28" s="61" t="s">
        <v>222</v>
      </c>
      <c r="F28" s="22">
        <v>45041</v>
      </c>
      <c r="G28" s="22">
        <f t="shared" si="1"/>
        <v>45041</v>
      </c>
      <c r="H28" s="11" t="s">
        <v>225</v>
      </c>
      <c r="I28" s="15"/>
      <c r="J28" s="18"/>
      <c r="K28" s="18"/>
      <c r="L28" s="15"/>
      <c r="M28" s="18"/>
      <c r="N28" s="15">
        <v>400</v>
      </c>
      <c r="O28" s="18"/>
      <c r="P28" s="2">
        <v>400</v>
      </c>
      <c r="Q28" s="1" t="s">
        <v>15</v>
      </c>
    </row>
    <row r="29" spans="1:19" ht="27" customHeight="1" x14ac:dyDescent="0.25">
      <c r="A29" s="55" t="s">
        <v>195</v>
      </c>
      <c r="B29" s="82" t="s">
        <v>220</v>
      </c>
      <c r="C29" s="12">
        <v>1</v>
      </c>
      <c r="D29" s="55" t="s">
        <v>221</v>
      </c>
      <c r="E29" s="61" t="s">
        <v>222</v>
      </c>
      <c r="F29" s="22">
        <v>45043</v>
      </c>
      <c r="G29" s="22">
        <f t="shared" si="1"/>
        <v>45043</v>
      </c>
      <c r="H29" s="11" t="s">
        <v>225</v>
      </c>
      <c r="I29" s="15"/>
      <c r="J29" s="18"/>
      <c r="K29" s="18"/>
      <c r="L29" s="15"/>
      <c r="M29" s="18"/>
      <c r="N29" s="15">
        <v>370</v>
      </c>
      <c r="O29" s="18"/>
      <c r="P29" s="2">
        <v>370</v>
      </c>
      <c r="Q29" s="1" t="s">
        <v>15</v>
      </c>
    </row>
    <row r="30" spans="1:19" ht="27" customHeight="1" x14ac:dyDescent="0.25">
      <c r="A30" s="55" t="s">
        <v>195</v>
      </c>
      <c r="B30" s="82" t="s">
        <v>220</v>
      </c>
      <c r="C30" s="12">
        <v>1</v>
      </c>
      <c r="D30" s="55" t="s">
        <v>221</v>
      </c>
      <c r="E30" s="61" t="s">
        <v>222</v>
      </c>
      <c r="F30" s="22">
        <v>45043</v>
      </c>
      <c r="G30" s="22">
        <v>45043</v>
      </c>
      <c r="H30" s="11" t="s">
        <v>225</v>
      </c>
      <c r="I30" s="15"/>
      <c r="J30" s="18"/>
      <c r="K30" s="18"/>
      <c r="L30" s="15"/>
      <c r="M30" s="18"/>
      <c r="N30" s="15">
        <v>370</v>
      </c>
      <c r="O30" s="18"/>
      <c r="P30" s="2">
        <v>370</v>
      </c>
      <c r="Q30" s="1" t="s">
        <v>15</v>
      </c>
    </row>
    <row r="31" spans="1:19" ht="27" customHeight="1" x14ac:dyDescent="0.25">
      <c r="A31" s="55" t="s">
        <v>195</v>
      </c>
      <c r="B31" s="82" t="s">
        <v>220</v>
      </c>
      <c r="C31" s="12">
        <v>1</v>
      </c>
      <c r="D31" s="55" t="s">
        <v>221</v>
      </c>
      <c r="E31" s="61" t="s">
        <v>222</v>
      </c>
      <c r="F31" s="22">
        <v>45043</v>
      </c>
      <c r="G31" s="22">
        <f t="shared" ref="G31:G38" si="2">F31</f>
        <v>45043</v>
      </c>
      <c r="H31" s="11" t="s">
        <v>225</v>
      </c>
      <c r="I31" s="15"/>
      <c r="J31" s="18"/>
      <c r="K31" s="18"/>
      <c r="L31" s="15"/>
      <c r="M31" s="18"/>
      <c r="N31" s="15">
        <v>370</v>
      </c>
      <c r="O31" s="18"/>
      <c r="P31" s="2">
        <v>370</v>
      </c>
      <c r="Q31" s="1" t="s">
        <v>15</v>
      </c>
    </row>
    <row r="32" spans="1:19" ht="27" customHeight="1" x14ac:dyDescent="0.25">
      <c r="A32" s="55" t="s">
        <v>195</v>
      </c>
      <c r="B32" s="82" t="s">
        <v>220</v>
      </c>
      <c r="C32" s="12">
        <v>1</v>
      </c>
      <c r="D32" s="55" t="s">
        <v>221</v>
      </c>
      <c r="E32" s="61" t="s">
        <v>222</v>
      </c>
      <c r="F32" s="22">
        <v>45043</v>
      </c>
      <c r="G32" s="22">
        <f t="shared" si="2"/>
        <v>45043</v>
      </c>
      <c r="H32" s="11" t="s">
        <v>225</v>
      </c>
      <c r="I32" s="15"/>
      <c r="J32" s="18"/>
      <c r="K32" s="18"/>
      <c r="L32" s="15"/>
      <c r="M32" s="18"/>
      <c r="N32" s="15">
        <v>370</v>
      </c>
      <c r="O32" s="18"/>
      <c r="P32" s="2">
        <v>370</v>
      </c>
      <c r="Q32" s="1" t="s">
        <v>15</v>
      </c>
    </row>
    <row r="33" spans="1:17" ht="27" customHeight="1" x14ac:dyDescent="0.25">
      <c r="A33" s="55" t="s">
        <v>18</v>
      </c>
      <c r="B33" s="82" t="s">
        <v>220</v>
      </c>
      <c r="C33" s="12">
        <v>1</v>
      </c>
      <c r="D33" s="55" t="s">
        <v>221</v>
      </c>
      <c r="E33" s="61" t="s">
        <v>222</v>
      </c>
      <c r="F33" s="22">
        <v>45043</v>
      </c>
      <c r="G33" s="22">
        <f t="shared" si="2"/>
        <v>45043</v>
      </c>
      <c r="H33" s="11" t="s">
        <v>225</v>
      </c>
      <c r="I33" s="15"/>
      <c r="J33" s="18"/>
      <c r="K33" s="18"/>
      <c r="L33" s="15"/>
      <c r="M33" s="18"/>
      <c r="N33" s="15">
        <v>400</v>
      </c>
      <c r="O33" s="18"/>
      <c r="P33" s="2">
        <v>400</v>
      </c>
      <c r="Q33" s="1" t="s">
        <v>15</v>
      </c>
    </row>
    <row r="34" spans="1:17" ht="27" customHeight="1" x14ac:dyDescent="0.25">
      <c r="A34" s="89" t="s">
        <v>228</v>
      </c>
      <c r="B34" s="82" t="s">
        <v>220</v>
      </c>
      <c r="C34" s="12">
        <v>1</v>
      </c>
      <c r="D34" s="55" t="s">
        <v>221</v>
      </c>
      <c r="E34" s="59" t="s">
        <v>222</v>
      </c>
      <c r="F34" s="22">
        <v>45017</v>
      </c>
      <c r="G34" s="22">
        <f t="shared" si="2"/>
        <v>45017</v>
      </c>
      <c r="H34" s="11" t="s">
        <v>225</v>
      </c>
      <c r="I34" s="15"/>
      <c r="J34" s="18"/>
      <c r="K34" s="18"/>
      <c r="L34" s="15"/>
      <c r="M34" s="18"/>
      <c r="N34" s="15">
        <v>640</v>
      </c>
      <c r="O34" s="18"/>
      <c r="P34" s="2">
        <v>640</v>
      </c>
      <c r="Q34" s="1" t="s">
        <v>15</v>
      </c>
    </row>
    <row r="35" spans="1:17" ht="27" customHeight="1" x14ac:dyDescent="0.25">
      <c r="A35" s="89" t="s">
        <v>228</v>
      </c>
      <c r="B35" s="82" t="s">
        <v>220</v>
      </c>
      <c r="C35" s="12">
        <v>1</v>
      </c>
      <c r="D35" s="55" t="s">
        <v>221</v>
      </c>
      <c r="E35" s="59" t="s">
        <v>222</v>
      </c>
      <c r="F35" s="22">
        <v>45017</v>
      </c>
      <c r="G35" s="22">
        <f t="shared" si="2"/>
        <v>45017</v>
      </c>
      <c r="H35" s="11" t="s">
        <v>225</v>
      </c>
      <c r="I35" s="15"/>
      <c r="J35" s="18"/>
      <c r="K35" s="18"/>
      <c r="L35" s="15"/>
      <c r="M35" s="18"/>
      <c r="N35" s="15">
        <v>100</v>
      </c>
      <c r="O35" s="18"/>
      <c r="P35" s="2">
        <v>100</v>
      </c>
      <c r="Q35" s="1" t="s">
        <v>15</v>
      </c>
    </row>
    <row r="36" spans="1:17" ht="38.25" customHeight="1" x14ac:dyDescent="0.25">
      <c r="A36" s="89" t="s">
        <v>229</v>
      </c>
      <c r="B36" s="82" t="s">
        <v>220</v>
      </c>
      <c r="C36" s="12">
        <v>1</v>
      </c>
      <c r="D36" s="55" t="s">
        <v>221</v>
      </c>
      <c r="E36" s="61" t="s">
        <v>222</v>
      </c>
      <c r="F36" s="22">
        <v>45017</v>
      </c>
      <c r="G36" s="22">
        <f t="shared" si="2"/>
        <v>45017</v>
      </c>
      <c r="H36" s="11" t="s">
        <v>225</v>
      </c>
      <c r="I36" s="15"/>
      <c r="J36" s="18"/>
      <c r="K36" s="18"/>
      <c r="L36" s="15"/>
      <c r="M36" s="18"/>
      <c r="N36" s="15">
        <v>1261.4000000000001</v>
      </c>
      <c r="O36" s="18"/>
      <c r="P36" s="2">
        <v>1261.4000000000001</v>
      </c>
      <c r="Q36" s="1" t="s">
        <v>15</v>
      </c>
    </row>
    <row r="37" spans="1:17" ht="38.25" customHeight="1" x14ac:dyDescent="0.25">
      <c r="A37" s="89" t="s">
        <v>230</v>
      </c>
      <c r="B37" s="82" t="s">
        <v>220</v>
      </c>
      <c r="C37" s="12">
        <v>1</v>
      </c>
      <c r="D37" s="55" t="s">
        <v>221</v>
      </c>
      <c r="E37" s="62" t="s">
        <v>222</v>
      </c>
      <c r="F37" s="33">
        <v>45017</v>
      </c>
      <c r="G37" s="33">
        <f t="shared" si="2"/>
        <v>45017</v>
      </c>
      <c r="H37" s="32" t="s">
        <v>225</v>
      </c>
      <c r="I37" s="34"/>
      <c r="J37" s="35"/>
      <c r="K37" s="35"/>
      <c r="L37" s="34"/>
      <c r="M37" s="35"/>
      <c r="N37" s="34">
        <v>1500</v>
      </c>
      <c r="O37" s="35"/>
      <c r="P37" s="2">
        <v>1500</v>
      </c>
      <c r="Q37" s="9" t="s">
        <v>15</v>
      </c>
    </row>
    <row r="38" spans="1:17" ht="54.75" customHeight="1" x14ac:dyDescent="0.25">
      <c r="A38" s="89" t="s">
        <v>227</v>
      </c>
      <c r="B38" s="90" t="s">
        <v>220</v>
      </c>
      <c r="C38" s="12">
        <v>1</v>
      </c>
      <c r="D38" s="82" t="s">
        <v>221</v>
      </c>
      <c r="E38" s="61" t="s">
        <v>222</v>
      </c>
      <c r="F38" s="41">
        <v>45017</v>
      </c>
      <c r="G38" s="41">
        <f t="shared" si="2"/>
        <v>45017</v>
      </c>
      <c r="H38" s="11" t="s">
        <v>225</v>
      </c>
      <c r="I38" s="15"/>
      <c r="J38" s="18"/>
      <c r="K38" s="18"/>
      <c r="L38" s="15"/>
      <c r="M38" s="18"/>
      <c r="N38" s="15">
        <v>1400.1</v>
      </c>
      <c r="O38" s="18"/>
      <c r="P38" s="2">
        <v>1400.1</v>
      </c>
      <c r="Q38" s="13" t="s">
        <v>15</v>
      </c>
    </row>
    <row r="39" spans="1:17" ht="54.75" customHeight="1" x14ac:dyDescent="0.25">
      <c r="A39" s="55" t="s">
        <v>17</v>
      </c>
      <c r="B39" s="90" t="s">
        <v>220</v>
      </c>
      <c r="C39" s="12">
        <v>1</v>
      </c>
      <c r="D39" s="82" t="s">
        <v>221</v>
      </c>
      <c r="E39" s="61" t="s">
        <v>222</v>
      </c>
      <c r="F39" s="41">
        <v>45036</v>
      </c>
      <c r="G39" s="41">
        <v>45036</v>
      </c>
      <c r="H39" s="11" t="s">
        <v>217</v>
      </c>
      <c r="I39" s="15"/>
      <c r="J39" s="18"/>
      <c r="K39" s="18"/>
      <c r="L39" s="15">
        <f>179+58+73+97</f>
        <v>407</v>
      </c>
      <c r="M39" s="18"/>
      <c r="N39" s="15"/>
      <c r="O39" s="18"/>
      <c r="P39" s="2">
        <v>407</v>
      </c>
      <c r="Q39" s="13" t="s">
        <v>15</v>
      </c>
    </row>
    <row r="40" spans="1:17" ht="54.75" customHeight="1" x14ac:dyDescent="0.25">
      <c r="A40" s="55" t="s">
        <v>18</v>
      </c>
      <c r="B40" s="90" t="s">
        <v>220</v>
      </c>
      <c r="C40" s="12">
        <v>1</v>
      </c>
      <c r="D40" s="82" t="s">
        <v>221</v>
      </c>
      <c r="E40" s="61" t="s">
        <v>222</v>
      </c>
      <c r="F40" s="41">
        <v>45041</v>
      </c>
      <c r="G40" s="41">
        <f>F40</f>
        <v>45041</v>
      </c>
      <c r="H40" s="11"/>
      <c r="I40" s="15"/>
      <c r="J40" s="18"/>
      <c r="K40" s="18"/>
      <c r="L40" s="15">
        <v>179</v>
      </c>
      <c r="M40" s="18"/>
      <c r="N40" s="15"/>
      <c r="O40" s="18"/>
      <c r="P40" s="2">
        <v>179</v>
      </c>
      <c r="Q40" s="13" t="s">
        <v>15</v>
      </c>
    </row>
    <row r="41" spans="1:17" ht="54.75" customHeight="1" x14ac:dyDescent="0.25">
      <c r="A41" s="55" t="s">
        <v>17</v>
      </c>
      <c r="B41" s="90" t="s">
        <v>220</v>
      </c>
      <c r="C41" s="12">
        <v>1</v>
      </c>
      <c r="D41" s="82" t="s">
        <v>221</v>
      </c>
      <c r="E41" s="61" t="s">
        <v>222</v>
      </c>
      <c r="F41" s="41">
        <v>45043</v>
      </c>
      <c r="G41" s="41">
        <v>45043</v>
      </c>
      <c r="H41" s="11"/>
      <c r="I41" s="15"/>
      <c r="J41" s="18"/>
      <c r="K41" s="18"/>
      <c r="L41" s="15">
        <v>358</v>
      </c>
      <c r="M41" s="18"/>
      <c r="N41" s="15"/>
      <c r="O41" s="18"/>
      <c r="P41" s="2">
        <v>358</v>
      </c>
      <c r="Q41" s="13" t="s">
        <v>15</v>
      </c>
    </row>
    <row r="42" spans="1:17" ht="54.75" customHeight="1" x14ac:dyDescent="0.25">
      <c r="A42" s="55" t="s">
        <v>17</v>
      </c>
      <c r="B42" s="90" t="s">
        <v>220</v>
      </c>
      <c r="C42" s="12">
        <v>1</v>
      </c>
      <c r="D42" s="82" t="s">
        <v>221</v>
      </c>
      <c r="E42" s="61" t="s">
        <v>222</v>
      </c>
      <c r="F42" s="41">
        <v>45043</v>
      </c>
      <c r="G42" s="41">
        <v>45043</v>
      </c>
      <c r="H42" s="11"/>
      <c r="I42" s="15"/>
      <c r="J42" s="18"/>
      <c r="K42" s="18"/>
      <c r="L42" s="15">
        <v>358</v>
      </c>
      <c r="M42" s="18"/>
      <c r="N42" s="15"/>
      <c r="O42" s="18"/>
      <c r="P42" s="2">
        <v>358</v>
      </c>
      <c r="Q42" s="13" t="s">
        <v>15</v>
      </c>
    </row>
    <row r="43" spans="1:17" ht="54.75" customHeight="1" x14ac:dyDescent="0.25">
      <c r="A43" s="55" t="s">
        <v>17</v>
      </c>
      <c r="B43" s="90" t="s">
        <v>220</v>
      </c>
      <c r="C43" s="12">
        <v>1</v>
      </c>
      <c r="D43" s="82" t="s">
        <v>221</v>
      </c>
      <c r="E43" s="61" t="s">
        <v>222</v>
      </c>
      <c r="F43" s="41">
        <v>45043</v>
      </c>
      <c r="G43" s="41">
        <v>45043</v>
      </c>
      <c r="H43" s="11"/>
      <c r="I43" s="15"/>
      <c r="J43" s="18"/>
      <c r="K43" s="18"/>
      <c r="L43" s="15">
        <f>179+179</f>
        <v>358</v>
      </c>
      <c r="M43" s="18"/>
      <c r="N43" s="15"/>
      <c r="O43" s="18"/>
      <c r="P43" s="2">
        <v>358</v>
      </c>
      <c r="Q43" s="13" t="s">
        <v>15</v>
      </c>
    </row>
    <row r="44" spans="1:17" ht="54.75" customHeight="1" x14ac:dyDescent="0.25">
      <c r="A44" s="55" t="s">
        <v>17</v>
      </c>
      <c r="B44" s="90" t="s">
        <v>220</v>
      </c>
      <c r="C44" s="12">
        <v>1</v>
      </c>
      <c r="D44" s="82" t="s">
        <v>221</v>
      </c>
      <c r="E44" s="61" t="s">
        <v>222</v>
      </c>
      <c r="F44" s="41">
        <v>27</v>
      </c>
      <c r="G44" s="41">
        <v>45043</v>
      </c>
      <c r="H44" s="11"/>
      <c r="I44" s="15"/>
      <c r="J44" s="18"/>
      <c r="K44" s="18"/>
      <c r="L44" s="15">
        <f>179+179+179+179</f>
        <v>716</v>
      </c>
      <c r="M44" s="18"/>
      <c r="N44" s="15"/>
      <c r="O44" s="18"/>
      <c r="P44" s="2">
        <v>716</v>
      </c>
      <c r="Q44" s="13" t="s">
        <v>15</v>
      </c>
    </row>
    <row r="45" spans="1:17" ht="54.75" customHeight="1" x14ac:dyDescent="0.25">
      <c r="A45" s="55" t="s">
        <v>232</v>
      </c>
      <c r="B45" s="90" t="s">
        <v>220</v>
      </c>
      <c r="C45" s="12">
        <v>1</v>
      </c>
      <c r="D45" s="82" t="s">
        <v>221</v>
      </c>
      <c r="E45" s="61" t="s">
        <v>222</v>
      </c>
      <c r="F45" s="41">
        <v>45043</v>
      </c>
      <c r="G45" s="41">
        <v>45043</v>
      </c>
      <c r="H45" s="11"/>
      <c r="I45" s="15"/>
      <c r="J45" s="18"/>
      <c r="K45" s="18"/>
      <c r="L45" s="15">
        <v>179</v>
      </c>
      <c r="M45" s="18"/>
      <c r="N45" s="15"/>
      <c r="O45" s="18"/>
      <c r="P45" s="2">
        <v>179</v>
      </c>
      <c r="Q45" s="13" t="s">
        <v>15</v>
      </c>
    </row>
    <row r="46" spans="1:17" ht="54.75" customHeight="1" x14ac:dyDescent="0.25">
      <c r="A46" s="55" t="s">
        <v>18</v>
      </c>
      <c r="B46" s="90" t="s">
        <v>220</v>
      </c>
      <c r="C46" s="12">
        <v>1</v>
      </c>
      <c r="D46" s="82" t="s">
        <v>221</v>
      </c>
      <c r="E46" s="61" t="s">
        <v>222</v>
      </c>
      <c r="F46" s="41">
        <v>45041</v>
      </c>
      <c r="G46" s="41">
        <v>45041</v>
      </c>
      <c r="H46" s="11" t="s">
        <v>225</v>
      </c>
      <c r="I46" s="15"/>
      <c r="J46" s="18"/>
      <c r="K46" s="18"/>
      <c r="L46" s="15">
        <v>179</v>
      </c>
      <c r="M46" s="18"/>
      <c r="N46" s="15"/>
      <c r="O46" s="18"/>
      <c r="P46" s="2">
        <v>179</v>
      </c>
      <c r="Q46" s="13" t="s">
        <v>15</v>
      </c>
    </row>
    <row r="47" spans="1:17" ht="54.75" customHeight="1" x14ac:dyDescent="0.25">
      <c r="A47" s="55" t="s">
        <v>18</v>
      </c>
      <c r="B47" s="90" t="s">
        <v>220</v>
      </c>
      <c r="C47" s="12">
        <v>1</v>
      </c>
      <c r="D47" s="82" t="s">
        <v>221</v>
      </c>
      <c r="E47" s="61" t="s">
        <v>222</v>
      </c>
      <c r="F47" s="41">
        <v>45041</v>
      </c>
      <c r="G47" s="41">
        <v>45041</v>
      </c>
      <c r="H47" s="11" t="s">
        <v>225</v>
      </c>
      <c r="I47" s="15"/>
      <c r="J47" s="18"/>
      <c r="K47" s="18"/>
      <c r="L47" s="15">
        <v>179</v>
      </c>
      <c r="M47" s="18"/>
      <c r="N47" s="15"/>
      <c r="O47" s="18"/>
      <c r="P47" s="2">
        <v>179</v>
      </c>
      <c r="Q47" s="13" t="s">
        <v>15</v>
      </c>
    </row>
    <row r="48" spans="1:17" ht="54.75" customHeight="1" x14ac:dyDescent="0.25">
      <c r="A48" s="89" t="s">
        <v>229</v>
      </c>
      <c r="B48" s="90" t="s">
        <v>220</v>
      </c>
      <c r="C48" s="12">
        <v>1</v>
      </c>
      <c r="D48" s="82" t="s">
        <v>221</v>
      </c>
      <c r="E48" s="61" t="s">
        <v>222</v>
      </c>
      <c r="F48" s="41">
        <v>45017</v>
      </c>
      <c r="G48" s="41">
        <f>F48</f>
        <v>45017</v>
      </c>
      <c r="H48" s="11" t="s">
        <v>225</v>
      </c>
      <c r="I48" s="15"/>
      <c r="J48" s="18"/>
      <c r="K48" s="18"/>
      <c r="L48" s="15">
        <v>784</v>
      </c>
      <c r="M48" s="18"/>
      <c r="N48" s="15"/>
      <c r="O48" s="18"/>
      <c r="P48" s="2">
        <v>784</v>
      </c>
      <c r="Q48" s="13" t="s">
        <v>15</v>
      </c>
    </row>
    <row r="49" spans="1:17" ht="54.75" customHeight="1" x14ac:dyDescent="0.25">
      <c r="A49" s="89" t="s">
        <v>230</v>
      </c>
      <c r="B49" s="90" t="s">
        <v>220</v>
      </c>
      <c r="C49" s="12">
        <v>1</v>
      </c>
      <c r="D49" s="82" t="s">
        <v>221</v>
      </c>
      <c r="E49" s="61" t="s">
        <v>222</v>
      </c>
      <c r="F49" s="41">
        <v>45017</v>
      </c>
      <c r="G49" s="41">
        <f>F49</f>
        <v>45017</v>
      </c>
      <c r="H49" s="11" t="s">
        <v>225</v>
      </c>
      <c r="I49" s="15"/>
      <c r="J49" s="18"/>
      <c r="K49" s="18"/>
      <c r="L49" s="15">
        <v>784</v>
      </c>
      <c r="M49" s="18"/>
      <c r="N49" s="15"/>
      <c r="O49" s="18"/>
      <c r="P49" s="2">
        <v>784</v>
      </c>
      <c r="Q49" s="13" t="s">
        <v>15</v>
      </c>
    </row>
    <row r="50" spans="1:17" ht="54.75" customHeight="1" x14ac:dyDescent="0.25">
      <c r="A50" s="89" t="s">
        <v>227</v>
      </c>
      <c r="B50" s="90" t="s">
        <v>220</v>
      </c>
      <c r="C50" s="12">
        <v>1</v>
      </c>
      <c r="D50" s="82" t="s">
        <v>221</v>
      </c>
      <c r="E50" s="61" t="s">
        <v>222</v>
      </c>
      <c r="F50" s="41">
        <v>45017</v>
      </c>
      <c r="G50" s="41">
        <v>45017</v>
      </c>
      <c r="H50" s="11" t="s">
        <v>225</v>
      </c>
      <c r="I50" s="15"/>
      <c r="J50" s="18"/>
      <c r="K50" s="18"/>
      <c r="L50" s="15">
        <v>784</v>
      </c>
      <c r="M50" s="18"/>
      <c r="N50" s="15"/>
      <c r="O50" s="18"/>
      <c r="P50" s="2">
        <v>784</v>
      </c>
      <c r="Q50" s="13" t="s">
        <v>15</v>
      </c>
    </row>
    <row r="51" spans="1:17" ht="54.75" customHeight="1" x14ac:dyDescent="0.25">
      <c r="A51" s="55"/>
      <c r="B51" s="90" t="s">
        <v>220</v>
      </c>
      <c r="C51" s="12">
        <v>1</v>
      </c>
      <c r="D51" s="82" t="s">
        <v>224</v>
      </c>
      <c r="E51" s="61" t="s">
        <v>222</v>
      </c>
      <c r="F51" s="41">
        <v>45036</v>
      </c>
      <c r="G51" s="41">
        <f>F51</f>
        <v>45036</v>
      </c>
      <c r="H51" s="11" t="s">
        <v>217</v>
      </c>
      <c r="I51" s="15">
        <v>60</v>
      </c>
      <c r="J51" s="18"/>
      <c r="K51" s="18"/>
      <c r="L51" s="15"/>
      <c r="M51" s="18"/>
      <c r="N51" s="15"/>
      <c r="O51" s="18"/>
      <c r="P51" s="2">
        <v>60</v>
      </c>
      <c r="Q51" s="13" t="s">
        <v>15</v>
      </c>
    </row>
    <row r="52" spans="1:17" ht="54.75" customHeight="1" x14ac:dyDescent="0.25">
      <c r="A52" s="55"/>
      <c r="B52" s="90" t="s">
        <v>220</v>
      </c>
      <c r="C52" s="12">
        <v>1</v>
      </c>
      <c r="D52" s="82" t="s">
        <v>221</v>
      </c>
      <c r="E52" s="61" t="s">
        <v>222</v>
      </c>
      <c r="F52" s="41">
        <v>45036</v>
      </c>
      <c r="G52" s="41">
        <f>F52</f>
        <v>45036</v>
      </c>
      <c r="H52" s="11" t="s">
        <v>217</v>
      </c>
      <c r="I52" s="15">
        <v>60</v>
      </c>
      <c r="J52" s="18"/>
      <c r="K52" s="18"/>
      <c r="L52" s="15"/>
      <c r="M52" s="18"/>
      <c r="N52" s="15"/>
      <c r="O52" s="18"/>
      <c r="P52" s="2">
        <v>60</v>
      </c>
      <c r="Q52" s="13" t="s">
        <v>15</v>
      </c>
    </row>
    <row r="53" spans="1:17" ht="54.75" customHeight="1" x14ac:dyDescent="0.25">
      <c r="A53" s="55" t="s">
        <v>18</v>
      </c>
      <c r="B53" s="90" t="s">
        <v>220</v>
      </c>
      <c r="C53" s="12">
        <v>1</v>
      </c>
      <c r="D53" s="82" t="s">
        <v>221</v>
      </c>
      <c r="E53" s="61" t="s">
        <v>222</v>
      </c>
      <c r="F53" s="41">
        <v>45041</v>
      </c>
      <c r="G53" s="41">
        <v>45041</v>
      </c>
      <c r="H53" s="11" t="s">
        <v>217</v>
      </c>
      <c r="I53" s="15">
        <v>283</v>
      </c>
      <c r="J53" s="18"/>
      <c r="K53" s="18"/>
      <c r="L53" s="15"/>
      <c r="M53" s="18"/>
      <c r="N53" s="15"/>
      <c r="O53" s="18"/>
      <c r="P53" s="2">
        <v>283</v>
      </c>
      <c r="Q53" s="13" t="s">
        <v>15</v>
      </c>
    </row>
    <row r="54" spans="1:17" ht="54.75" customHeight="1" x14ac:dyDescent="0.25">
      <c r="A54" s="55" t="s">
        <v>17</v>
      </c>
      <c r="B54" s="90" t="s">
        <v>220</v>
      </c>
      <c r="C54" s="12">
        <v>1</v>
      </c>
      <c r="D54" s="82" t="s">
        <v>221</v>
      </c>
      <c r="E54" s="61" t="s">
        <v>222</v>
      </c>
      <c r="F54" s="41">
        <v>45043</v>
      </c>
      <c r="G54" s="41">
        <v>45043</v>
      </c>
      <c r="H54" s="11" t="s">
        <v>217</v>
      </c>
      <c r="I54" s="15">
        <f>235.01+268</f>
        <v>503.01</v>
      </c>
      <c r="J54" s="18"/>
      <c r="K54" s="18"/>
      <c r="L54" s="15"/>
      <c r="M54" s="18"/>
      <c r="N54" s="15"/>
      <c r="O54" s="18"/>
      <c r="P54" s="2">
        <v>503</v>
      </c>
      <c r="Q54" s="13" t="s">
        <v>15</v>
      </c>
    </row>
    <row r="55" spans="1:17" ht="54.75" customHeight="1" x14ac:dyDescent="0.25">
      <c r="A55" s="55" t="s">
        <v>17</v>
      </c>
      <c r="B55" s="90" t="s">
        <v>220</v>
      </c>
      <c r="C55" s="12">
        <v>1</v>
      </c>
      <c r="D55" s="82" t="s">
        <v>221</v>
      </c>
      <c r="E55" s="61" t="s">
        <v>222</v>
      </c>
      <c r="F55" s="41">
        <v>45043</v>
      </c>
      <c r="G55" s="41">
        <v>45043</v>
      </c>
      <c r="H55" s="11" t="s">
        <v>217</v>
      </c>
      <c r="I55" s="15">
        <f>435+315</f>
        <v>750</v>
      </c>
      <c r="J55" s="18"/>
      <c r="K55" s="18"/>
      <c r="L55" s="15"/>
      <c r="M55" s="18"/>
      <c r="N55" s="15"/>
      <c r="O55" s="18"/>
      <c r="P55" s="2">
        <v>750</v>
      </c>
      <c r="Q55" s="13" t="s">
        <v>15</v>
      </c>
    </row>
    <row r="56" spans="1:17" ht="54.75" customHeight="1" x14ac:dyDescent="0.25">
      <c r="A56" s="55" t="s">
        <v>17</v>
      </c>
      <c r="B56" s="90" t="s">
        <v>220</v>
      </c>
      <c r="C56" s="12">
        <v>1</v>
      </c>
      <c r="D56" s="82" t="s">
        <v>221</v>
      </c>
      <c r="E56" s="61" t="s">
        <v>222</v>
      </c>
      <c r="F56" s="41">
        <v>45043</v>
      </c>
      <c r="G56" s="41">
        <v>45043</v>
      </c>
      <c r="H56" s="11" t="s">
        <v>217</v>
      </c>
      <c r="I56" s="15">
        <v>102</v>
      </c>
      <c r="J56" s="18"/>
      <c r="K56" s="18"/>
      <c r="L56" s="15"/>
      <c r="M56" s="18"/>
      <c r="N56" s="15"/>
      <c r="O56" s="18"/>
      <c r="P56" s="2">
        <v>102</v>
      </c>
      <c r="Q56" s="13" t="s">
        <v>15</v>
      </c>
    </row>
    <row r="57" spans="1:17" ht="54.75" customHeight="1" x14ac:dyDescent="0.25">
      <c r="A57" s="55" t="s">
        <v>17</v>
      </c>
      <c r="B57" s="90" t="s">
        <v>220</v>
      </c>
      <c r="C57" s="12">
        <v>1</v>
      </c>
      <c r="D57" s="82" t="s">
        <v>221</v>
      </c>
      <c r="E57" s="61" t="s">
        <v>222</v>
      </c>
      <c r="F57" s="41" t="s">
        <v>226</v>
      </c>
      <c r="G57" s="41">
        <v>45043</v>
      </c>
      <c r="H57" s="11" t="s">
        <v>217</v>
      </c>
      <c r="I57" s="15">
        <f>435+234.98</f>
        <v>669.98</v>
      </c>
      <c r="J57" s="18"/>
      <c r="K57" s="18"/>
      <c r="L57" s="15"/>
      <c r="M57" s="18"/>
      <c r="N57" s="15"/>
      <c r="O57" s="18"/>
      <c r="P57" s="2">
        <v>670</v>
      </c>
      <c r="Q57" s="13" t="s">
        <v>15</v>
      </c>
    </row>
    <row r="58" spans="1:17" ht="54.75" customHeight="1" x14ac:dyDescent="0.25">
      <c r="A58" s="55" t="s">
        <v>230</v>
      </c>
      <c r="B58" s="90" t="s">
        <v>220</v>
      </c>
      <c r="C58" s="12">
        <v>1</v>
      </c>
      <c r="D58" s="82" t="s">
        <v>221</v>
      </c>
      <c r="E58" s="61" t="s">
        <v>222</v>
      </c>
      <c r="F58" s="41">
        <v>45043</v>
      </c>
      <c r="G58" s="41">
        <v>45043</v>
      </c>
      <c r="H58" s="11" t="s">
        <v>217</v>
      </c>
      <c r="I58" s="15">
        <v>322</v>
      </c>
      <c r="J58" s="18"/>
      <c r="K58" s="18"/>
      <c r="L58" s="15"/>
      <c r="M58" s="18"/>
      <c r="N58" s="15"/>
      <c r="O58" s="18"/>
      <c r="P58" s="2">
        <v>322</v>
      </c>
      <c r="Q58" s="13" t="s">
        <v>15</v>
      </c>
    </row>
    <row r="59" spans="1:17" ht="54.75" customHeight="1" x14ac:dyDescent="0.25">
      <c r="A59" s="55" t="s">
        <v>231</v>
      </c>
      <c r="B59" s="90" t="s">
        <v>220</v>
      </c>
      <c r="C59" s="12">
        <v>1</v>
      </c>
      <c r="D59" s="82" t="s">
        <v>221</v>
      </c>
      <c r="E59" s="61" t="s">
        <v>222</v>
      </c>
      <c r="F59" s="41">
        <v>45043</v>
      </c>
      <c r="G59" s="41">
        <v>45043</v>
      </c>
      <c r="H59" s="11" t="s">
        <v>217</v>
      </c>
      <c r="I59" s="15">
        <v>248</v>
      </c>
      <c r="J59" s="18"/>
      <c r="K59" s="18"/>
      <c r="L59" s="15"/>
      <c r="M59" s="18"/>
      <c r="N59" s="15"/>
      <c r="O59" s="18"/>
      <c r="P59" s="2">
        <v>248</v>
      </c>
      <c r="Q59" s="13" t="s">
        <v>15</v>
      </c>
    </row>
    <row r="60" spans="1:17" ht="54.75" customHeight="1" x14ac:dyDescent="0.25">
      <c r="A60" s="55" t="s">
        <v>76</v>
      </c>
      <c r="B60" s="90" t="s">
        <v>220</v>
      </c>
      <c r="C60" s="12">
        <v>1</v>
      </c>
      <c r="D60" s="82" t="s">
        <v>221</v>
      </c>
      <c r="E60" s="61" t="s">
        <v>222</v>
      </c>
      <c r="F60" s="41">
        <v>45043</v>
      </c>
      <c r="G60" s="41">
        <v>45043</v>
      </c>
      <c r="H60" s="11" t="s">
        <v>217</v>
      </c>
      <c r="I60" s="15">
        <f>479.5+496.7</f>
        <v>976.2</v>
      </c>
      <c r="J60" s="18"/>
      <c r="K60" s="18"/>
      <c r="L60" s="15"/>
      <c r="M60" s="18"/>
      <c r="N60" s="15"/>
      <c r="O60" s="18"/>
      <c r="P60" s="2">
        <v>976</v>
      </c>
      <c r="Q60" s="13" t="s">
        <v>15</v>
      </c>
    </row>
    <row r="61" spans="1:17" ht="54.75" customHeight="1" x14ac:dyDescent="0.25">
      <c r="A61" s="55"/>
      <c r="B61" s="90">
        <v>341</v>
      </c>
      <c r="C61" s="12"/>
      <c r="D61" s="82"/>
      <c r="E61" s="61"/>
      <c r="F61" s="41">
        <v>45043</v>
      </c>
      <c r="G61" s="41">
        <v>45043</v>
      </c>
      <c r="H61" s="11" t="s">
        <v>225</v>
      </c>
      <c r="I61" s="15"/>
      <c r="J61" s="18">
        <f>450.01+700</f>
        <v>1150.01</v>
      </c>
      <c r="K61" s="18"/>
      <c r="L61" s="15"/>
      <c r="M61" s="18"/>
      <c r="N61" s="15"/>
      <c r="O61" s="18"/>
      <c r="P61" s="2">
        <f>J61</f>
        <v>1150.01</v>
      </c>
      <c r="Q61" s="13" t="s">
        <v>15</v>
      </c>
    </row>
    <row r="62" spans="1:17" ht="54.75" customHeight="1" x14ac:dyDescent="0.25">
      <c r="A62" s="89" t="s">
        <v>229</v>
      </c>
      <c r="B62" s="90" t="s">
        <v>220</v>
      </c>
      <c r="C62" s="12">
        <v>1</v>
      </c>
      <c r="D62" s="82" t="s">
        <v>221</v>
      </c>
      <c r="E62" s="61" t="s">
        <v>222</v>
      </c>
      <c r="F62" s="41">
        <v>45017</v>
      </c>
      <c r="G62" s="41">
        <f>F62</f>
        <v>45017</v>
      </c>
      <c r="H62" s="11" t="s">
        <v>225</v>
      </c>
      <c r="I62" s="15">
        <v>1423.7</v>
      </c>
      <c r="J62" s="18"/>
      <c r="K62" s="18"/>
      <c r="L62" s="15"/>
      <c r="M62" s="18"/>
      <c r="N62" s="15"/>
      <c r="O62" s="18"/>
      <c r="P62" s="2">
        <v>1423.7</v>
      </c>
      <c r="Q62" s="13" t="s">
        <v>15</v>
      </c>
    </row>
    <row r="63" spans="1:17" ht="54.75" customHeight="1" x14ac:dyDescent="0.25">
      <c r="A63" s="91" t="s">
        <v>230</v>
      </c>
      <c r="B63" s="92" t="s">
        <v>220</v>
      </c>
      <c r="C63" s="63">
        <v>1</v>
      </c>
      <c r="D63" s="93" t="s">
        <v>221</v>
      </c>
      <c r="E63" s="62" t="s">
        <v>222</v>
      </c>
      <c r="F63" s="64">
        <v>45017</v>
      </c>
      <c r="G63" s="64">
        <f>F63</f>
        <v>45017</v>
      </c>
      <c r="H63" s="32" t="s">
        <v>225</v>
      </c>
      <c r="I63" s="34">
        <v>1423.7</v>
      </c>
      <c r="J63" s="35"/>
      <c r="K63" s="35"/>
      <c r="L63" s="34"/>
      <c r="M63" s="35"/>
      <c r="N63" s="34"/>
      <c r="O63" s="35"/>
      <c r="P63" s="8">
        <v>1423.7</v>
      </c>
      <c r="Q63" s="69" t="s">
        <v>15</v>
      </c>
    </row>
    <row r="64" spans="1:17" ht="54.75" customHeight="1" x14ac:dyDescent="0.25">
      <c r="A64" s="89" t="s">
        <v>227</v>
      </c>
      <c r="B64" s="90" t="s">
        <v>220</v>
      </c>
      <c r="C64" s="12">
        <v>1</v>
      </c>
      <c r="D64" s="82" t="s">
        <v>221</v>
      </c>
      <c r="E64" s="11" t="s">
        <v>222</v>
      </c>
      <c r="F64" s="41">
        <v>45017</v>
      </c>
      <c r="G64" s="41">
        <v>45017</v>
      </c>
      <c r="H64" s="11" t="s">
        <v>225</v>
      </c>
      <c r="I64" s="15">
        <v>1423.7</v>
      </c>
      <c r="J64" s="18"/>
      <c r="K64" s="18"/>
      <c r="L64" s="15"/>
      <c r="M64" s="18"/>
      <c r="N64" s="15"/>
      <c r="O64" s="18"/>
      <c r="P64" s="12">
        <v>1423.7</v>
      </c>
      <c r="Q64" s="13" t="s">
        <v>15</v>
      </c>
    </row>
    <row r="65" spans="1:17" ht="17.399999999999999" customHeight="1" x14ac:dyDescent="0.25">
      <c r="A65" s="94"/>
      <c r="B65" s="95"/>
      <c r="C65" s="65"/>
      <c r="D65" s="96"/>
      <c r="E65" s="66"/>
      <c r="F65" s="70"/>
      <c r="G65" s="70"/>
      <c r="H65" s="66"/>
      <c r="I65" s="71"/>
      <c r="J65" s="72"/>
      <c r="K65" s="72"/>
      <c r="L65" s="71"/>
      <c r="M65" s="72"/>
      <c r="N65" s="71"/>
      <c r="O65" s="72"/>
      <c r="P65" s="65"/>
      <c r="Q65" s="73"/>
    </row>
    <row r="66" spans="1:17" ht="15" customHeight="1" x14ac:dyDescent="0.25">
      <c r="A66" s="97" t="s">
        <v>196</v>
      </c>
      <c r="B66" s="97" t="s">
        <v>210</v>
      </c>
      <c r="C66" s="65"/>
      <c r="D66" s="58"/>
      <c r="E66" s="66"/>
      <c r="F66" s="67"/>
      <c r="G66" s="67"/>
      <c r="H66" s="66"/>
      <c r="I66" s="4"/>
      <c r="J66" s="4"/>
      <c r="K66" s="4"/>
      <c r="L66" s="4"/>
      <c r="M66" s="4"/>
      <c r="N66" s="4"/>
      <c r="O66" s="4"/>
      <c r="P66" s="4"/>
      <c r="Q66" s="4"/>
    </row>
    <row r="67" spans="1:17" ht="21" customHeight="1" x14ac:dyDescent="0.25">
      <c r="A67" s="58" t="s">
        <v>16</v>
      </c>
      <c r="B67" s="58" t="s">
        <v>19</v>
      </c>
      <c r="C67" s="65"/>
      <c r="D67" s="58"/>
      <c r="E67" s="66"/>
      <c r="F67" s="67"/>
      <c r="G67" s="67"/>
      <c r="H67" s="66"/>
      <c r="I67" s="4"/>
      <c r="J67" s="4"/>
      <c r="K67" s="4"/>
      <c r="L67" s="4"/>
      <c r="M67" s="4"/>
      <c r="N67" s="4"/>
      <c r="O67" s="4"/>
      <c r="P67" s="4"/>
      <c r="Q67" s="4"/>
    </row>
    <row r="68" spans="1:17" ht="15" customHeight="1" x14ac:dyDescent="0.25">
      <c r="A68" s="58" t="s">
        <v>17</v>
      </c>
      <c r="B68" s="58" t="s">
        <v>20</v>
      </c>
      <c r="C68" s="65"/>
      <c r="D68" s="58"/>
      <c r="E68" s="66"/>
      <c r="F68" s="67"/>
      <c r="G68" s="67"/>
      <c r="H68" s="66"/>
      <c r="I68" s="4"/>
      <c r="J68" s="4"/>
      <c r="K68" s="4"/>
      <c r="L68" s="4"/>
      <c r="M68" s="4"/>
      <c r="N68" s="4"/>
      <c r="O68" s="4"/>
      <c r="P68" s="4"/>
      <c r="Q68" s="4"/>
    </row>
    <row r="69" spans="1:17" ht="15" customHeight="1" x14ac:dyDescent="0.25">
      <c r="A69" s="58" t="s">
        <v>18</v>
      </c>
      <c r="B69" s="58" t="s">
        <v>21</v>
      </c>
      <c r="C69" s="65"/>
      <c r="D69" s="58"/>
      <c r="E69" s="66"/>
      <c r="F69" s="67"/>
      <c r="G69" s="67"/>
      <c r="H69" s="66"/>
      <c r="I69" s="4"/>
      <c r="J69" s="4"/>
      <c r="K69" s="4"/>
      <c r="L69" s="4"/>
      <c r="M69" s="4"/>
      <c r="N69" s="4"/>
      <c r="O69" s="4"/>
      <c r="P69" s="4"/>
      <c r="Q69" s="4"/>
    </row>
    <row r="70" spans="1:17" ht="15" customHeight="1" x14ac:dyDescent="0.25">
      <c r="A70" s="58" t="s">
        <v>198</v>
      </c>
      <c r="B70" s="58" t="s">
        <v>212</v>
      </c>
      <c r="C70" s="65"/>
      <c r="D70" s="58"/>
      <c r="E70" s="66"/>
      <c r="F70" s="67"/>
      <c r="G70" s="67"/>
      <c r="H70" s="66"/>
      <c r="I70" s="4"/>
      <c r="J70" s="4"/>
      <c r="K70" s="4"/>
      <c r="L70" s="4"/>
      <c r="M70" s="4"/>
      <c r="N70" s="4"/>
      <c r="O70" s="4"/>
      <c r="P70" s="4"/>
      <c r="Q70" s="4"/>
    </row>
    <row r="71" spans="1:17" ht="15" customHeight="1" x14ac:dyDescent="0.25">
      <c r="A71" s="58" t="s">
        <v>199</v>
      </c>
      <c r="B71" s="58" t="s">
        <v>21</v>
      </c>
      <c r="C71" s="65"/>
      <c r="D71" s="58"/>
      <c r="E71" s="66"/>
      <c r="F71" s="67"/>
      <c r="G71" s="67"/>
      <c r="H71" s="66"/>
      <c r="I71" s="4"/>
      <c r="J71" s="4"/>
      <c r="K71" s="4"/>
      <c r="L71" s="4"/>
      <c r="M71" s="4"/>
      <c r="N71" s="4"/>
      <c r="O71" s="4"/>
      <c r="P71" s="4"/>
      <c r="Q71" s="4"/>
    </row>
    <row r="72" spans="1:17" ht="15" customHeight="1" x14ac:dyDescent="0.25">
      <c r="A72" s="58" t="s">
        <v>72</v>
      </c>
      <c r="B72" s="58" t="s">
        <v>213</v>
      </c>
      <c r="C72" s="65"/>
      <c r="D72" s="58"/>
      <c r="E72" s="66"/>
      <c r="F72" s="67"/>
      <c r="G72" s="67"/>
      <c r="H72" s="66"/>
      <c r="I72" s="4"/>
      <c r="J72" s="4"/>
      <c r="K72" s="4"/>
      <c r="L72" s="4"/>
      <c r="M72" s="4"/>
      <c r="N72" s="4"/>
      <c r="O72" s="4"/>
      <c r="P72" s="4"/>
      <c r="Q72" s="4"/>
    </row>
    <row r="73" spans="1:17" ht="15" customHeight="1" x14ac:dyDescent="0.25">
      <c r="A73" s="58" t="s">
        <v>200</v>
      </c>
      <c r="B73" s="58" t="s">
        <v>214</v>
      </c>
      <c r="C73" s="65"/>
      <c r="D73" s="58"/>
      <c r="E73" s="68"/>
      <c r="F73" s="67"/>
      <c r="G73" s="67"/>
      <c r="H73" s="66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98" t="s">
        <v>217</v>
      </c>
      <c r="B74" s="98" t="s">
        <v>218</v>
      </c>
      <c r="C74" s="99"/>
      <c r="D74" s="98"/>
      <c r="E74" s="99"/>
      <c r="F74" s="100"/>
      <c r="G74" s="100"/>
      <c r="H74" s="99"/>
    </row>
  </sheetData>
  <mergeCells count="2">
    <mergeCell ref="A1:Q1"/>
    <mergeCell ref="A2:Q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9"/>
  <sheetViews>
    <sheetView topLeftCell="A132" workbookViewId="0">
      <selection activeCell="M131" sqref="M131"/>
    </sheetView>
  </sheetViews>
  <sheetFormatPr baseColWidth="10" defaultRowHeight="13.2" x14ac:dyDescent="0.25"/>
  <sheetData>
    <row r="1" spans="1:17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7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82.8" x14ac:dyDescent="0.25">
      <c r="A3" s="44" t="s">
        <v>197</v>
      </c>
      <c r="B3" s="38" t="s">
        <v>211</v>
      </c>
      <c r="C3" s="37" t="s">
        <v>1</v>
      </c>
      <c r="D3" s="44" t="s">
        <v>215</v>
      </c>
      <c r="E3" s="45" t="s">
        <v>2</v>
      </c>
      <c r="F3" s="46" t="s">
        <v>216</v>
      </c>
      <c r="G3" s="47" t="s">
        <v>3</v>
      </c>
      <c r="H3" s="48" t="s">
        <v>4</v>
      </c>
      <c r="I3" s="37" t="s">
        <v>5</v>
      </c>
      <c r="J3" s="37" t="s">
        <v>6</v>
      </c>
      <c r="K3" s="37" t="s">
        <v>7</v>
      </c>
      <c r="L3" s="37" t="s">
        <v>8</v>
      </c>
      <c r="M3" s="37" t="s">
        <v>9</v>
      </c>
      <c r="N3" s="37" t="s">
        <v>10</v>
      </c>
      <c r="O3" s="37" t="s">
        <v>11</v>
      </c>
      <c r="P3" s="48" t="s">
        <v>12</v>
      </c>
      <c r="Q3" s="45" t="s">
        <v>13</v>
      </c>
    </row>
    <row r="4" spans="1:17" ht="48" x14ac:dyDescent="0.25">
      <c r="A4" s="23" t="s">
        <v>16</v>
      </c>
      <c r="B4" s="31" t="s">
        <v>23</v>
      </c>
      <c r="C4" s="12">
        <v>1</v>
      </c>
      <c r="D4" s="23" t="s">
        <v>51</v>
      </c>
      <c r="E4" s="24" t="s">
        <v>60</v>
      </c>
      <c r="F4" s="49">
        <v>44944</v>
      </c>
      <c r="G4" s="14">
        <v>44944</v>
      </c>
      <c r="H4" s="13" t="s">
        <v>14</v>
      </c>
      <c r="I4" s="18"/>
      <c r="J4" s="18"/>
      <c r="K4" s="30"/>
      <c r="L4" s="18"/>
      <c r="M4" s="18"/>
      <c r="N4" s="15">
        <v>200</v>
      </c>
      <c r="O4" s="18">
        <v>200</v>
      </c>
      <c r="P4" s="12">
        <f t="shared" ref="P4:P67" si="0">I4+J4+K4+L4+M4+N4+O4</f>
        <v>400</v>
      </c>
      <c r="Q4" s="13" t="s">
        <v>15</v>
      </c>
    </row>
    <row r="5" spans="1:17" ht="48" x14ac:dyDescent="0.25">
      <c r="A5" s="23" t="s">
        <v>16</v>
      </c>
      <c r="B5" s="31" t="s">
        <v>24</v>
      </c>
      <c r="C5" s="12">
        <v>1</v>
      </c>
      <c r="D5" s="23" t="s">
        <v>52</v>
      </c>
      <c r="E5" s="11" t="s">
        <v>52</v>
      </c>
      <c r="F5" s="14">
        <v>44930</v>
      </c>
      <c r="G5" s="14">
        <v>44930</v>
      </c>
      <c r="H5" s="13" t="s">
        <v>14</v>
      </c>
      <c r="I5" s="15">
        <v>360</v>
      </c>
      <c r="J5" s="18"/>
      <c r="K5" s="18"/>
      <c r="L5" s="15"/>
      <c r="M5" s="18"/>
      <c r="N5" s="15">
        <v>350</v>
      </c>
      <c r="O5" s="18"/>
      <c r="P5" s="12">
        <f t="shared" si="0"/>
        <v>710</v>
      </c>
      <c r="Q5" s="13" t="s">
        <v>15</v>
      </c>
    </row>
    <row r="6" spans="1:17" ht="48" x14ac:dyDescent="0.25">
      <c r="A6" s="23" t="s">
        <v>16</v>
      </c>
      <c r="B6" s="31" t="s">
        <v>23</v>
      </c>
      <c r="C6" s="12">
        <v>1</v>
      </c>
      <c r="D6" s="23" t="s">
        <v>51</v>
      </c>
      <c r="E6" s="24" t="s">
        <v>60</v>
      </c>
      <c r="F6" s="49">
        <v>44944</v>
      </c>
      <c r="G6" s="49">
        <v>44944</v>
      </c>
      <c r="H6" s="11" t="s">
        <v>72</v>
      </c>
      <c r="I6" s="15"/>
      <c r="J6" s="18"/>
      <c r="K6" s="18"/>
      <c r="L6" s="15"/>
      <c r="M6" s="18"/>
      <c r="N6" s="15">
        <v>200</v>
      </c>
      <c r="O6" s="15"/>
      <c r="P6" s="12">
        <f t="shared" si="0"/>
        <v>200</v>
      </c>
      <c r="Q6" s="13" t="s">
        <v>15</v>
      </c>
    </row>
    <row r="7" spans="1:17" ht="36" x14ac:dyDescent="0.25">
      <c r="A7" s="23" t="s">
        <v>18</v>
      </c>
      <c r="B7" s="31" t="s">
        <v>25</v>
      </c>
      <c r="C7" s="12">
        <v>1</v>
      </c>
      <c r="D7" s="23" t="s">
        <v>52</v>
      </c>
      <c r="E7" s="11" t="s">
        <v>61</v>
      </c>
      <c r="F7" s="14">
        <v>44946</v>
      </c>
      <c r="G7" s="14">
        <v>44946</v>
      </c>
      <c r="H7" s="11" t="s">
        <v>72</v>
      </c>
      <c r="I7" s="18"/>
      <c r="J7" s="18"/>
      <c r="K7" s="18"/>
      <c r="L7" s="15"/>
      <c r="M7" s="18"/>
      <c r="N7" s="15">
        <v>370</v>
      </c>
      <c r="O7" s="18"/>
      <c r="P7" s="12">
        <f t="shared" si="0"/>
        <v>370</v>
      </c>
      <c r="Q7" s="13" t="s">
        <v>15</v>
      </c>
    </row>
    <row r="8" spans="1:17" ht="84" x14ac:dyDescent="0.25">
      <c r="A8" s="23" t="s">
        <v>16</v>
      </c>
      <c r="B8" s="31" t="s">
        <v>26</v>
      </c>
      <c r="C8" s="12">
        <v>1</v>
      </c>
      <c r="D8" s="23" t="s">
        <v>52</v>
      </c>
      <c r="E8" s="11" t="s">
        <v>62</v>
      </c>
      <c r="F8" s="14">
        <v>44951</v>
      </c>
      <c r="G8" s="14">
        <v>44951</v>
      </c>
      <c r="H8" s="11" t="s">
        <v>72</v>
      </c>
      <c r="I8" s="15"/>
      <c r="J8" s="18"/>
      <c r="K8" s="18"/>
      <c r="L8" s="15"/>
      <c r="M8" s="18"/>
      <c r="N8" s="15">
        <v>370</v>
      </c>
      <c r="O8" s="18"/>
      <c r="P8" s="12">
        <f t="shared" si="0"/>
        <v>370</v>
      </c>
      <c r="Q8" s="13" t="s">
        <v>15</v>
      </c>
    </row>
    <row r="9" spans="1:17" ht="72" x14ac:dyDescent="0.25">
      <c r="A9" s="23" t="s">
        <v>16</v>
      </c>
      <c r="B9" s="31" t="s">
        <v>27</v>
      </c>
      <c r="C9" s="12">
        <v>1</v>
      </c>
      <c r="D9" s="23" t="s">
        <v>52</v>
      </c>
      <c r="E9" s="11" t="s">
        <v>62</v>
      </c>
      <c r="F9" s="14">
        <v>44950</v>
      </c>
      <c r="G9" s="14">
        <v>44950</v>
      </c>
      <c r="H9" s="11" t="s">
        <v>72</v>
      </c>
      <c r="I9" s="15">
        <v>360</v>
      </c>
      <c r="J9" s="18"/>
      <c r="K9" s="18">
        <v>136</v>
      </c>
      <c r="L9" s="15"/>
      <c r="M9" s="18">
        <v>165</v>
      </c>
      <c r="N9" s="15"/>
      <c r="O9" s="15"/>
      <c r="P9" s="12">
        <f t="shared" si="0"/>
        <v>661</v>
      </c>
      <c r="Q9" s="13" t="s">
        <v>15</v>
      </c>
    </row>
    <row r="10" spans="1:17" ht="48" x14ac:dyDescent="0.25">
      <c r="A10" s="23" t="s">
        <v>16</v>
      </c>
      <c r="B10" s="31" t="s">
        <v>63</v>
      </c>
      <c r="C10" s="12">
        <v>1</v>
      </c>
      <c r="D10" s="23" t="s">
        <v>53</v>
      </c>
      <c r="E10" s="25" t="s">
        <v>63</v>
      </c>
      <c r="F10" s="14">
        <v>44946</v>
      </c>
      <c r="G10" s="14">
        <v>44946</v>
      </c>
      <c r="H10" s="11" t="s">
        <v>72</v>
      </c>
      <c r="I10" s="18">
        <v>300</v>
      </c>
      <c r="J10" s="18"/>
      <c r="K10" s="18"/>
      <c r="L10" s="15"/>
      <c r="M10" s="18"/>
      <c r="N10" s="15">
        <v>400.24</v>
      </c>
      <c r="O10" s="18"/>
      <c r="P10" s="12">
        <f t="shared" si="0"/>
        <v>700.24</v>
      </c>
      <c r="Q10" s="13" t="s">
        <v>15</v>
      </c>
    </row>
    <row r="11" spans="1:17" ht="72" x14ac:dyDescent="0.25">
      <c r="A11" s="23" t="s">
        <v>18</v>
      </c>
      <c r="B11" s="31" t="s">
        <v>28</v>
      </c>
      <c r="C11" s="12">
        <v>1</v>
      </c>
      <c r="D11" s="23" t="s">
        <v>52</v>
      </c>
      <c r="E11" s="26" t="s">
        <v>64</v>
      </c>
      <c r="F11" s="14">
        <v>44939</v>
      </c>
      <c r="G11" s="14">
        <v>44939</v>
      </c>
      <c r="H11" s="11" t="s">
        <v>72</v>
      </c>
      <c r="I11" s="15"/>
      <c r="J11" s="18"/>
      <c r="K11" s="18"/>
      <c r="L11" s="18"/>
      <c r="M11" s="18"/>
      <c r="N11" s="15">
        <v>370</v>
      </c>
      <c r="O11" s="18"/>
      <c r="P11" s="12">
        <f t="shared" si="0"/>
        <v>370</v>
      </c>
      <c r="Q11" s="13" t="s">
        <v>15</v>
      </c>
    </row>
    <row r="12" spans="1:17" ht="36" x14ac:dyDescent="0.25">
      <c r="A12" s="23" t="s">
        <v>18</v>
      </c>
      <c r="B12" s="31" t="s">
        <v>29</v>
      </c>
      <c r="C12" s="12">
        <v>1</v>
      </c>
      <c r="D12" s="23" t="s">
        <v>52</v>
      </c>
      <c r="E12" s="27" t="s">
        <v>64</v>
      </c>
      <c r="F12" s="14">
        <v>44939</v>
      </c>
      <c r="G12" s="14">
        <v>44939</v>
      </c>
      <c r="H12" s="11" t="s">
        <v>72</v>
      </c>
      <c r="I12" s="15">
        <v>300</v>
      </c>
      <c r="J12" s="18"/>
      <c r="K12" s="15"/>
      <c r="L12" s="15"/>
      <c r="M12" s="18"/>
      <c r="N12" s="15">
        <v>250</v>
      </c>
      <c r="O12" s="15"/>
      <c r="P12" s="12">
        <f t="shared" si="0"/>
        <v>550</v>
      </c>
      <c r="Q12" s="13" t="s">
        <v>15</v>
      </c>
    </row>
    <row r="13" spans="1:17" ht="48" x14ac:dyDescent="0.25">
      <c r="A13" s="23" t="s">
        <v>18</v>
      </c>
      <c r="B13" s="31" t="s">
        <v>30</v>
      </c>
      <c r="C13" s="12">
        <v>1</v>
      </c>
      <c r="D13" s="23" t="s">
        <v>52</v>
      </c>
      <c r="E13" s="28" t="s">
        <v>65</v>
      </c>
      <c r="F13" s="14">
        <v>44935</v>
      </c>
      <c r="G13" s="14">
        <v>44935</v>
      </c>
      <c r="H13" s="11" t="s">
        <v>72</v>
      </c>
      <c r="I13" s="18"/>
      <c r="J13" s="18"/>
      <c r="K13" s="18"/>
      <c r="L13" s="18"/>
      <c r="M13" s="18"/>
      <c r="N13" s="15">
        <v>250</v>
      </c>
      <c r="O13" s="18"/>
      <c r="P13" s="12">
        <f t="shared" si="0"/>
        <v>250</v>
      </c>
      <c r="Q13" s="13" t="s">
        <v>15</v>
      </c>
    </row>
    <row r="14" spans="1:17" ht="48" x14ac:dyDescent="0.25">
      <c r="A14" s="23" t="s">
        <v>17</v>
      </c>
      <c r="B14" s="31" t="s">
        <v>31</v>
      </c>
      <c r="C14" s="12">
        <v>1</v>
      </c>
      <c r="D14" s="23" t="s">
        <v>54</v>
      </c>
      <c r="E14" s="11" t="s">
        <v>66</v>
      </c>
      <c r="F14" s="14">
        <v>44932</v>
      </c>
      <c r="G14" s="14">
        <v>44932</v>
      </c>
      <c r="H14" s="11" t="s">
        <v>72</v>
      </c>
      <c r="I14" s="15"/>
      <c r="J14" s="18"/>
      <c r="K14" s="15"/>
      <c r="L14" s="15">
        <v>384</v>
      </c>
      <c r="M14" s="18"/>
      <c r="N14" s="18">
        <v>400</v>
      </c>
      <c r="O14" s="18"/>
      <c r="P14" s="12">
        <f t="shared" si="0"/>
        <v>784</v>
      </c>
      <c r="Q14" s="13" t="s">
        <v>15</v>
      </c>
    </row>
    <row r="15" spans="1:17" ht="60" x14ac:dyDescent="0.25">
      <c r="A15" s="23" t="s">
        <v>17</v>
      </c>
      <c r="B15" s="31" t="s">
        <v>32</v>
      </c>
      <c r="C15" s="12">
        <v>1</v>
      </c>
      <c r="D15" s="23" t="s">
        <v>55</v>
      </c>
      <c r="E15" s="23" t="s">
        <v>55</v>
      </c>
      <c r="F15" s="14">
        <v>44931</v>
      </c>
      <c r="G15" s="14">
        <v>44931</v>
      </c>
      <c r="H15" s="11" t="s">
        <v>72</v>
      </c>
      <c r="I15" s="15">
        <v>346</v>
      </c>
      <c r="J15" s="18"/>
      <c r="K15" s="18"/>
      <c r="L15" s="15">
        <v>218</v>
      </c>
      <c r="M15" s="18"/>
      <c r="N15" s="15">
        <v>500</v>
      </c>
      <c r="O15" s="18"/>
      <c r="P15" s="12">
        <f t="shared" si="0"/>
        <v>1064</v>
      </c>
      <c r="Q15" s="13" t="s">
        <v>15</v>
      </c>
    </row>
    <row r="16" spans="1:17" ht="60" x14ac:dyDescent="0.25">
      <c r="A16" s="23" t="s">
        <v>17</v>
      </c>
      <c r="B16" s="31" t="s">
        <v>33</v>
      </c>
      <c r="C16" s="12">
        <v>1</v>
      </c>
      <c r="D16" s="23" t="s">
        <v>56</v>
      </c>
      <c r="E16" s="31" t="s">
        <v>73</v>
      </c>
      <c r="F16" s="14">
        <v>44935</v>
      </c>
      <c r="G16" s="14">
        <v>44935</v>
      </c>
      <c r="H16" s="11" t="s">
        <v>72</v>
      </c>
      <c r="I16" s="15"/>
      <c r="J16" s="18"/>
      <c r="K16" s="18"/>
      <c r="L16" s="18"/>
      <c r="M16" s="18"/>
      <c r="N16" s="15">
        <v>500</v>
      </c>
      <c r="O16" s="15"/>
      <c r="P16" s="12">
        <f t="shared" si="0"/>
        <v>500</v>
      </c>
      <c r="Q16" s="13" t="s">
        <v>15</v>
      </c>
    </row>
    <row r="17" spans="1:17" ht="84" x14ac:dyDescent="0.25">
      <c r="A17" s="23" t="s">
        <v>17</v>
      </c>
      <c r="B17" s="31" t="s">
        <v>26</v>
      </c>
      <c r="C17" s="12">
        <v>1</v>
      </c>
      <c r="D17" s="23" t="s">
        <v>52</v>
      </c>
      <c r="E17" s="11" t="s">
        <v>62</v>
      </c>
      <c r="F17" s="14">
        <v>44930</v>
      </c>
      <c r="G17" s="14">
        <v>44930</v>
      </c>
      <c r="H17" s="11" t="s">
        <v>72</v>
      </c>
      <c r="I17" s="15">
        <v>640</v>
      </c>
      <c r="J17" s="18"/>
      <c r="K17" s="18"/>
      <c r="L17" s="15">
        <v>330</v>
      </c>
      <c r="M17" s="18"/>
      <c r="N17" s="15">
        <v>450</v>
      </c>
      <c r="O17" s="18"/>
      <c r="P17" s="12">
        <f t="shared" si="0"/>
        <v>1420</v>
      </c>
      <c r="Q17" s="13" t="s">
        <v>15</v>
      </c>
    </row>
    <row r="18" spans="1:17" ht="36" x14ac:dyDescent="0.25">
      <c r="A18" s="23" t="s">
        <v>17</v>
      </c>
      <c r="B18" s="31" t="s">
        <v>34</v>
      </c>
      <c r="C18" s="12">
        <v>1</v>
      </c>
      <c r="D18" s="23" t="s">
        <v>57</v>
      </c>
      <c r="E18" s="23" t="s">
        <v>57</v>
      </c>
      <c r="F18" s="14">
        <v>44938</v>
      </c>
      <c r="G18" s="14">
        <v>44938</v>
      </c>
      <c r="H18" s="11" t="s">
        <v>72</v>
      </c>
      <c r="I18" s="15"/>
      <c r="J18" s="18"/>
      <c r="K18" s="18"/>
      <c r="L18" s="15">
        <v>584</v>
      </c>
      <c r="M18" s="18"/>
      <c r="N18" s="15">
        <v>1057.33</v>
      </c>
      <c r="O18" s="18">
        <v>167</v>
      </c>
      <c r="P18" s="12">
        <f t="shared" si="0"/>
        <v>1808.33</v>
      </c>
      <c r="Q18" s="13" t="s">
        <v>15</v>
      </c>
    </row>
    <row r="19" spans="1:17" ht="60" x14ac:dyDescent="0.25">
      <c r="A19" s="23" t="s">
        <v>18</v>
      </c>
      <c r="B19" s="31" t="s">
        <v>35</v>
      </c>
      <c r="C19" s="12">
        <v>1</v>
      </c>
      <c r="D19" s="23" t="s">
        <v>52</v>
      </c>
      <c r="E19" s="11" t="s">
        <v>65</v>
      </c>
      <c r="F19" s="14">
        <v>44935</v>
      </c>
      <c r="G19" s="14">
        <v>44935</v>
      </c>
      <c r="H19" s="11" t="s">
        <v>72</v>
      </c>
      <c r="I19" s="15"/>
      <c r="J19" s="18"/>
      <c r="K19" s="18"/>
      <c r="L19" s="15">
        <v>165</v>
      </c>
      <c r="M19" s="18"/>
      <c r="N19" s="15">
        <v>350</v>
      </c>
      <c r="O19" s="15"/>
      <c r="P19" s="12">
        <f t="shared" si="0"/>
        <v>515</v>
      </c>
      <c r="Q19" s="13" t="s">
        <v>15</v>
      </c>
    </row>
    <row r="20" spans="1:17" ht="96" x14ac:dyDescent="0.25">
      <c r="A20" s="23" t="s">
        <v>18</v>
      </c>
      <c r="B20" s="31" t="s">
        <v>36</v>
      </c>
      <c r="C20" s="12">
        <v>1</v>
      </c>
      <c r="D20" s="23" t="s">
        <v>52</v>
      </c>
      <c r="E20" s="11" t="s">
        <v>64</v>
      </c>
      <c r="F20" s="14">
        <v>44944</v>
      </c>
      <c r="G20" s="14">
        <v>44944</v>
      </c>
      <c r="H20" s="11" t="s">
        <v>72</v>
      </c>
      <c r="I20" s="18">
        <v>300</v>
      </c>
      <c r="J20" s="18"/>
      <c r="K20" s="18"/>
      <c r="L20" s="18"/>
      <c r="M20" s="18"/>
      <c r="N20" s="15">
        <v>370</v>
      </c>
      <c r="O20" s="18"/>
      <c r="P20" s="12">
        <f t="shared" si="0"/>
        <v>670</v>
      </c>
      <c r="Q20" s="13" t="s">
        <v>15</v>
      </c>
    </row>
    <row r="21" spans="1:17" ht="48" x14ac:dyDescent="0.25">
      <c r="A21" s="23" t="s">
        <v>18</v>
      </c>
      <c r="B21" s="31" t="s">
        <v>37</v>
      </c>
      <c r="C21" s="12">
        <v>1</v>
      </c>
      <c r="D21" s="23" t="s">
        <v>52</v>
      </c>
      <c r="E21" s="29" t="s">
        <v>65</v>
      </c>
      <c r="F21" s="14">
        <v>44931</v>
      </c>
      <c r="G21" s="14">
        <v>44931</v>
      </c>
      <c r="H21" s="11" t="s">
        <v>72</v>
      </c>
      <c r="I21" s="18"/>
      <c r="J21" s="18"/>
      <c r="K21" s="18"/>
      <c r="L21" s="15"/>
      <c r="M21" s="18"/>
      <c r="N21" s="15">
        <v>370</v>
      </c>
      <c r="O21" s="15"/>
      <c r="P21" s="12">
        <f t="shared" si="0"/>
        <v>370</v>
      </c>
      <c r="Q21" s="13" t="s">
        <v>15</v>
      </c>
    </row>
    <row r="22" spans="1:17" ht="48" x14ac:dyDescent="0.25">
      <c r="A22" s="23" t="s">
        <v>18</v>
      </c>
      <c r="B22" s="31" t="s">
        <v>38</v>
      </c>
      <c r="C22" s="12">
        <v>1</v>
      </c>
      <c r="D22" s="23" t="s">
        <v>52</v>
      </c>
      <c r="E22" s="11" t="s">
        <v>74</v>
      </c>
      <c r="F22" s="14">
        <v>44937</v>
      </c>
      <c r="G22" s="14">
        <v>44937</v>
      </c>
      <c r="H22" s="11" t="s">
        <v>72</v>
      </c>
      <c r="I22" s="15"/>
      <c r="J22" s="18"/>
      <c r="K22" s="18"/>
      <c r="L22" s="18"/>
      <c r="M22" s="18"/>
      <c r="N22" s="18">
        <v>370</v>
      </c>
      <c r="O22" s="18"/>
      <c r="P22" s="12">
        <f t="shared" si="0"/>
        <v>370</v>
      </c>
      <c r="Q22" s="13" t="s">
        <v>15</v>
      </c>
    </row>
    <row r="23" spans="1:17" ht="72" x14ac:dyDescent="0.25">
      <c r="A23" s="23" t="s">
        <v>18</v>
      </c>
      <c r="B23" s="31" t="s">
        <v>39</v>
      </c>
      <c r="C23" s="12">
        <v>1</v>
      </c>
      <c r="D23" s="23" t="s">
        <v>52</v>
      </c>
      <c r="E23" s="29" t="s">
        <v>67</v>
      </c>
      <c r="F23" s="14">
        <v>44942</v>
      </c>
      <c r="G23" s="14">
        <v>44942</v>
      </c>
      <c r="H23" s="11" t="s">
        <v>72</v>
      </c>
      <c r="I23" s="18"/>
      <c r="J23" s="15"/>
      <c r="K23" s="18"/>
      <c r="L23" s="15"/>
      <c r="M23" s="18"/>
      <c r="N23" s="15">
        <v>370</v>
      </c>
      <c r="O23" s="18"/>
      <c r="P23" s="12">
        <f t="shared" si="0"/>
        <v>370</v>
      </c>
      <c r="Q23" s="13" t="s">
        <v>15</v>
      </c>
    </row>
    <row r="24" spans="1:17" ht="84" x14ac:dyDescent="0.25">
      <c r="A24" s="23" t="s">
        <v>16</v>
      </c>
      <c r="B24" s="31" t="s">
        <v>40</v>
      </c>
      <c r="C24" s="12">
        <v>1</v>
      </c>
      <c r="D24" s="23" t="s">
        <v>58</v>
      </c>
      <c r="E24" s="11" t="s">
        <v>68</v>
      </c>
      <c r="F24" s="14">
        <v>44945</v>
      </c>
      <c r="G24" s="14">
        <v>44945</v>
      </c>
      <c r="H24" s="11" t="s">
        <v>72</v>
      </c>
      <c r="I24" s="15">
        <v>360</v>
      </c>
      <c r="J24" s="18"/>
      <c r="K24" s="18">
        <v>378</v>
      </c>
      <c r="L24" s="15"/>
      <c r="M24" s="18">
        <v>340</v>
      </c>
      <c r="N24" s="15"/>
      <c r="O24" s="18"/>
      <c r="P24" s="12">
        <f t="shared" si="0"/>
        <v>1078</v>
      </c>
      <c r="Q24" s="13" t="s">
        <v>15</v>
      </c>
    </row>
    <row r="25" spans="1:17" ht="72" x14ac:dyDescent="0.25">
      <c r="A25" s="23" t="s">
        <v>16</v>
      </c>
      <c r="B25" s="31" t="s">
        <v>41</v>
      </c>
      <c r="C25" s="12">
        <v>1</v>
      </c>
      <c r="D25" s="23" t="s">
        <v>53</v>
      </c>
      <c r="E25" s="11" t="s">
        <v>69</v>
      </c>
      <c r="F25" s="14">
        <v>44946</v>
      </c>
      <c r="G25" s="14">
        <v>44946</v>
      </c>
      <c r="H25" s="11" t="s">
        <v>72</v>
      </c>
      <c r="I25" s="15">
        <v>360</v>
      </c>
      <c r="J25" s="18"/>
      <c r="K25" s="18"/>
      <c r="L25" s="15"/>
      <c r="M25" s="18"/>
      <c r="N25" s="15">
        <v>799.96</v>
      </c>
      <c r="O25" s="18"/>
      <c r="P25" s="12">
        <f t="shared" si="0"/>
        <v>1159.96</v>
      </c>
      <c r="Q25" s="13" t="s">
        <v>15</v>
      </c>
    </row>
    <row r="26" spans="1:17" ht="48" x14ac:dyDescent="0.25">
      <c r="A26" s="23" t="s">
        <v>18</v>
      </c>
      <c r="B26" s="31" t="s">
        <v>42</v>
      </c>
      <c r="C26" s="12">
        <v>1</v>
      </c>
      <c r="D26" s="23" t="s">
        <v>52</v>
      </c>
      <c r="E26" s="11" t="s">
        <v>64</v>
      </c>
      <c r="F26" s="14">
        <v>44946</v>
      </c>
      <c r="G26" s="14">
        <v>44946</v>
      </c>
      <c r="H26" s="11" t="s">
        <v>72</v>
      </c>
      <c r="I26" s="15">
        <v>300</v>
      </c>
      <c r="J26" s="18"/>
      <c r="K26" s="18"/>
      <c r="L26" s="15"/>
      <c r="M26" s="18"/>
      <c r="N26" s="15">
        <v>250</v>
      </c>
      <c r="O26" s="18"/>
      <c r="P26" s="12">
        <f t="shared" si="0"/>
        <v>550</v>
      </c>
      <c r="Q26" s="13" t="s">
        <v>15</v>
      </c>
    </row>
    <row r="27" spans="1:17" ht="48" x14ac:dyDescent="0.25">
      <c r="A27" s="23" t="s">
        <v>18</v>
      </c>
      <c r="B27" s="31" t="s">
        <v>43</v>
      </c>
      <c r="C27" s="12">
        <v>1</v>
      </c>
      <c r="D27" s="23" t="s">
        <v>52</v>
      </c>
      <c r="E27" s="11" t="s">
        <v>64</v>
      </c>
      <c r="F27" s="14">
        <v>44931</v>
      </c>
      <c r="G27" s="14">
        <v>44931</v>
      </c>
      <c r="H27" s="11" t="s">
        <v>72</v>
      </c>
      <c r="I27" s="15"/>
      <c r="J27" s="18"/>
      <c r="K27" s="18"/>
      <c r="L27" s="15"/>
      <c r="M27" s="18"/>
      <c r="N27" s="15">
        <v>250</v>
      </c>
      <c r="O27" s="18"/>
      <c r="P27" s="12">
        <f t="shared" si="0"/>
        <v>250</v>
      </c>
      <c r="Q27" s="13" t="s">
        <v>15</v>
      </c>
    </row>
    <row r="28" spans="1:17" ht="48" x14ac:dyDescent="0.25">
      <c r="A28" s="23" t="s">
        <v>18</v>
      </c>
      <c r="B28" s="31" t="s">
        <v>44</v>
      </c>
      <c r="C28" s="12">
        <v>1</v>
      </c>
      <c r="D28" s="23" t="s">
        <v>52</v>
      </c>
      <c r="E28" s="11" t="s">
        <v>65</v>
      </c>
      <c r="F28" s="14">
        <v>44938</v>
      </c>
      <c r="G28" s="14">
        <v>44938</v>
      </c>
      <c r="H28" s="11" t="s">
        <v>72</v>
      </c>
      <c r="I28" s="15">
        <v>300</v>
      </c>
      <c r="J28" s="18">
        <v>413</v>
      </c>
      <c r="K28" s="18"/>
      <c r="L28" s="15"/>
      <c r="M28" s="18"/>
      <c r="N28" s="15">
        <v>250</v>
      </c>
      <c r="O28" s="18"/>
      <c r="P28" s="12">
        <f t="shared" si="0"/>
        <v>963</v>
      </c>
      <c r="Q28" s="13" t="s">
        <v>15</v>
      </c>
    </row>
    <row r="29" spans="1:17" ht="48" x14ac:dyDescent="0.25">
      <c r="A29" s="23" t="s">
        <v>18</v>
      </c>
      <c r="B29" s="31" t="s">
        <v>45</v>
      </c>
      <c r="C29" s="12">
        <v>1</v>
      </c>
      <c r="D29" s="23" t="s">
        <v>52</v>
      </c>
      <c r="E29" s="11" t="s">
        <v>64</v>
      </c>
      <c r="F29" s="14">
        <v>44951</v>
      </c>
      <c r="G29" s="14">
        <v>44951</v>
      </c>
      <c r="H29" s="11" t="s">
        <v>72</v>
      </c>
      <c r="I29" s="15"/>
      <c r="J29" s="18"/>
      <c r="K29" s="18"/>
      <c r="L29" s="15">
        <v>165</v>
      </c>
      <c r="M29" s="18"/>
      <c r="N29" s="15">
        <v>400</v>
      </c>
      <c r="O29" s="18"/>
      <c r="P29" s="12">
        <f t="shared" si="0"/>
        <v>565</v>
      </c>
      <c r="Q29" s="13" t="s">
        <v>15</v>
      </c>
    </row>
    <row r="30" spans="1:17" ht="60" x14ac:dyDescent="0.25">
      <c r="A30" s="23" t="s">
        <v>18</v>
      </c>
      <c r="B30" s="31" t="s">
        <v>46</v>
      </c>
      <c r="C30" s="12">
        <v>1</v>
      </c>
      <c r="D30" s="23" t="s">
        <v>52</v>
      </c>
      <c r="E30" s="11" t="s">
        <v>75</v>
      </c>
      <c r="F30" s="14">
        <v>44950</v>
      </c>
      <c r="G30" s="14">
        <v>44950</v>
      </c>
      <c r="H30" s="11" t="s">
        <v>72</v>
      </c>
      <c r="I30" s="15"/>
      <c r="J30" s="18"/>
      <c r="K30" s="18"/>
      <c r="L30" s="15">
        <v>165</v>
      </c>
      <c r="M30" s="18"/>
      <c r="N30" s="15">
        <v>400</v>
      </c>
      <c r="O30" s="18"/>
      <c r="P30" s="12">
        <f t="shared" si="0"/>
        <v>565</v>
      </c>
      <c r="Q30" s="13" t="s">
        <v>15</v>
      </c>
    </row>
    <row r="31" spans="1:17" ht="60" x14ac:dyDescent="0.25">
      <c r="A31" s="23" t="s">
        <v>18</v>
      </c>
      <c r="B31" s="31" t="s">
        <v>47</v>
      </c>
      <c r="C31" s="12">
        <v>1</v>
      </c>
      <c r="D31" s="23" t="s">
        <v>52</v>
      </c>
      <c r="E31" s="11" t="s">
        <v>70</v>
      </c>
      <c r="F31" s="14">
        <v>44943</v>
      </c>
      <c r="G31" s="14">
        <v>44943</v>
      </c>
      <c r="H31" s="11" t="s">
        <v>72</v>
      </c>
      <c r="I31" s="15"/>
      <c r="J31" s="18"/>
      <c r="K31" s="18"/>
      <c r="L31" s="15">
        <v>165</v>
      </c>
      <c r="M31" s="18"/>
      <c r="N31" s="15">
        <v>400</v>
      </c>
      <c r="O31" s="18"/>
      <c r="P31" s="12">
        <f t="shared" si="0"/>
        <v>565</v>
      </c>
      <c r="Q31" s="13" t="s">
        <v>15</v>
      </c>
    </row>
    <row r="32" spans="1:17" ht="48" x14ac:dyDescent="0.25">
      <c r="A32" s="23" t="s">
        <v>18</v>
      </c>
      <c r="B32" s="31" t="s">
        <v>48</v>
      </c>
      <c r="C32" s="12">
        <v>1</v>
      </c>
      <c r="D32" s="23" t="s">
        <v>52</v>
      </c>
      <c r="E32" s="11" t="s">
        <v>65</v>
      </c>
      <c r="F32" s="14">
        <v>44938</v>
      </c>
      <c r="G32" s="14">
        <v>44938</v>
      </c>
      <c r="H32" s="11" t="s">
        <v>72</v>
      </c>
      <c r="I32" s="15">
        <v>288</v>
      </c>
      <c r="J32" s="18"/>
      <c r="K32" s="18"/>
      <c r="L32" s="15">
        <v>165</v>
      </c>
      <c r="M32" s="18"/>
      <c r="N32" s="15">
        <v>350</v>
      </c>
      <c r="O32" s="18"/>
      <c r="P32" s="12">
        <f t="shared" si="0"/>
        <v>803</v>
      </c>
      <c r="Q32" s="13" t="s">
        <v>15</v>
      </c>
    </row>
    <row r="33" spans="1:17" ht="48" x14ac:dyDescent="0.25">
      <c r="A33" s="23" t="s">
        <v>16</v>
      </c>
      <c r="B33" s="31" t="s">
        <v>23</v>
      </c>
      <c r="C33" s="12">
        <v>1</v>
      </c>
      <c r="D33" s="23" t="s">
        <v>51</v>
      </c>
      <c r="E33" s="24" t="s">
        <v>60</v>
      </c>
      <c r="F33" s="14">
        <v>44944</v>
      </c>
      <c r="G33" s="14">
        <v>44944</v>
      </c>
      <c r="H33" s="11" t="s">
        <v>72</v>
      </c>
      <c r="I33" s="15"/>
      <c r="J33" s="18"/>
      <c r="K33" s="18"/>
      <c r="L33" s="15"/>
      <c r="M33" s="18"/>
      <c r="N33" s="15">
        <v>500</v>
      </c>
      <c r="O33" s="18"/>
      <c r="P33" s="12">
        <f t="shared" si="0"/>
        <v>500</v>
      </c>
      <c r="Q33" s="13" t="s">
        <v>15</v>
      </c>
    </row>
    <row r="34" spans="1:17" ht="48" x14ac:dyDescent="0.25">
      <c r="A34" s="23" t="s">
        <v>16</v>
      </c>
      <c r="B34" s="31" t="s">
        <v>23</v>
      </c>
      <c r="C34" s="12">
        <v>1</v>
      </c>
      <c r="D34" s="23" t="s">
        <v>51</v>
      </c>
      <c r="E34" s="24" t="s">
        <v>60</v>
      </c>
      <c r="F34" s="14">
        <v>44944</v>
      </c>
      <c r="G34" s="14">
        <v>44944</v>
      </c>
      <c r="H34" s="11" t="s">
        <v>72</v>
      </c>
      <c r="I34" s="15"/>
      <c r="J34" s="18"/>
      <c r="K34" s="18"/>
      <c r="L34" s="15"/>
      <c r="M34" s="18"/>
      <c r="N34" s="15">
        <v>200</v>
      </c>
      <c r="O34" s="18"/>
      <c r="P34" s="12">
        <f t="shared" si="0"/>
        <v>200</v>
      </c>
      <c r="Q34" s="13" t="s">
        <v>15</v>
      </c>
    </row>
    <row r="35" spans="1:17" ht="48" x14ac:dyDescent="0.25">
      <c r="A35" s="23" t="s">
        <v>16</v>
      </c>
      <c r="B35" s="31" t="s">
        <v>23</v>
      </c>
      <c r="C35" s="12">
        <v>1</v>
      </c>
      <c r="D35" s="23" t="s">
        <v>51</v>
      </c>
      <c r="E35" s="24" t="s">
        <v>60</v>
      </c>
      <c r="F35" s="14">
        <v>44944</v>
      </c>
      <c r="G35" s="14">
        <v>44944</v>
      </c>
      <c r="H35" s="11" t="s">
        <v>72</v>
      </c>
      <c r="I35" s="15"/>
      <c r="J35" s="18"/>
      <c r="K35" s="18"/>
      <c r="L35" s="15"/>
      <c r="M35" s="18"/>
      <c r="N35" s="15">
        <v>200</v>
      </c>
      <c r="O35" s="18"/>
      <c r="P35" s="12">
        <f t="shared" si="0"/>
        <v>200</v>
      </c>
      <c r="Q35" s="13" t="s">
        <v>15</v>
      </c>
    </row>
    <row r="36" spans="1:17" ht="36" x14ac:dyDescent="0.25">
      <c r="A36" s="23" t="s">
        <v>16</v>
      </c>
      <c r="B36" s="31" t="s">
        <v>49</v>
      </c>
      <c r="C36" s="12">
        <v>1</v>
      </c>
      <c r="D36" s="23" t="s">
        <v>52</v>
      </c>
      <c r="E36" s="11" t="s">
        <v>64</v>
      </c>
      <c r="F36" s="14">
        <v>44938</v>
      </c>
      <c r="G36" s="14">
        <v>44938</v>
      </c>
      <c r="H36" s="11" t="s">
        <v>72</v>
      </c>
      <c r="I36" s="15"/>
      <c r="J36" s="18"/>
      <c r="K36" s="18"/>
      <c r="L36" s="15">
        <v>330</v>
      </c>
      <c r="M36" s="18"/>
      <c r="N36" s="15">
        <v>250</v>
      </c>
      <c r="O36" s="18"/>
      <c r="P36" s="12">
        <f t="shared" si="0"/>
        <v>580</v>
      </c>
      <c r="Q36" s="13" t="s">
        <v>15</v>
      </c>
    </row>
    <row r="37" spans="1:17" ht="48" x14ac:dyDescent="0.25">
      <c r="A37" s="23" t="s">
        <v>16</v>
      </c>
      <c r="B37" s="31" t="s">
        <v>50</v>
      </c>
      <c r="C37" s="12">
        <v>1</v>
      </c>
      <c r="D37" s="23" t="s">
        <v>59</v>
      </c>
      <c r="E37" s="11" t="s">
        <v>71</v>
      </c>
      <c r="F37" s="14">
        <v>44938</v>
      </c>
      <c r="G37" s="14">
        <v>44938</v>
      </c>
      <c r="H37" s="11" t="s">
        <v>72</v>
      </c>
      <c r="I37" s="15">
        <v>360</v>
      </c>
      <c r="J37" s="18"/>
      <c r="K37" s="18"/>
      <c r="L37" s="15"/>
      <c r="M37" s="18"/>
      <c r="N37" s="15">
        <v>700</v>
      </c>
      <c r="O37" s="18">
        <v>100</v>
      </c>
      <c r="P37" s="12">
        <f t="shared" si="0"/>
        <v>1160</v>
      </c>
      <c r="Q37" s="13" t="s">
        <v>15</v>
      </c>
    </row>
    <row r="38" spans="1:17" ht="60" x14ac:dyDescent="0.25">
      <c r="A38" s="23" t="s">
        <v>17</v>
      </c>
      <c r="B38" s="36" t="s">
        <v>77</v>
      </c>
      <c r="C38" s="12">
        <v>1</v>
      </c>
      <c r="D38" s="31" t="s">
        <v>129</v>
      </c>
      <c r="E38" s="11" t="s">
        <v>146</v>
      </c>
      <c r="F38" s="41">
        <v>44958</v>
      </c>
      <c r="G38" s="41">
        <v>44958</v>
      </c>
      <c r="H38" s="11" t="s">
        <v>72</v>
      </c>
      <c r="I38" s="15">
        <v>180</v>
      </c>
      <c r="J38" s="18"/>
      <c r="K38" s="18"/>
      <c r="L38" s="15"/>
      <c r="M38" s="18"/>
      <c r="N38" s="15"/>
      <c r="O38" s="18"/>
      <c r="P38" s="12">
        <f t="shared" si="0"/>
        <v>180</v>
      </c>
      <c r="Q38" s="13" t="s">
        <v>15</v>
      </c>
    </row>
    <row r="39" spans="1:17" ht="48" x14ac:dyDescent="0.25">
      <c r="A39" s="23" t="s">
        <v>17</v>
      </c>
      <c r="B39" s="36" t="s">
        <v>78</v>
      </c>
      <c r="C39" s="12">
        <v>1</v>
      </c>
      <c r="D39" s="31" t="s">
        <v>52</v>
      </c>
      <c r="E39" s="11" t="s">
        <v>64</v>
      </c>
      <c r="F39" s="41">
        <v>44960</v>
      </c>
      <c r="G39" s="41">
        <v>44960</v>
      </c>
      <c r="H39" s="11" t="s">
        <v>72</v>
      </c>
      <c r="I39" s="15">
        <v>610</v>
      </c>
      <c r="J39" s="18"/>
      <c r="K39" s="18"/>
      <c r="L39" s="15">
        <v>330</v>
      </c>
      <c r="M39" s="18"/>
      <c r="N39" s="15">
        <v>500</v>
      </c>
      <c r="O39" s="18">
        <v>80</v>
      </c>
      <c r="P39" s="12">
        <f t="shared" si="0"/>
        <v>1520</v>
      </c>
      <c r="Q39" s="13" t="s">
        <v>15</v>
      </c>
    </row>
    <row r="40" spans="1:17" ht="48" x14ac:dyDescent="0.25">
      <c r="A40" s="23" t="s">
        <v>17</v>
      </c>
      <c r="B40" s="36" t="s">
        <v>79</v>
      </c>
      <c r="C40" s="12">
        <v>1</v>
      </c>
      <c r="D40" s="31" t="s">
        <v>130</v>
      </c>
      <c r="E40" s="11" t="s">
        <v>145</v>
      </c>
      <c r="F40" s="41">
        <v>44961</v>
      </c>
      <c r="G40" s="41">
        <v>44961</v>
      </c>
      <c r="H40" s="11" t="s">
        <v>72</v>
      </c>
      <c r="I40" s="15">
        <v>464</v>
      </c>
      <c r="J40" s="18"/>
      <c r="K40" s="18"/>
      <c r="L40" s="15">
        <v>34</v>
      </c>
      <c r="M40" s="18"/>
      <c r="N40" s="15"/>
      <c r="O40" s="18"/>
      <c r="P40" s="12">
        <f t="shared" si="0"/>
        <v>498</v>
      </c>
      <c r="Q40" s="13" t="s">
        <v>15</v>
      </c>
    </row>
    <row r="41" spans="1:17" ht="60" x14ac:dyDescent="0.25">
      <c r="A41" s="23" t="s">
        <v>18</v>
      </c>
      <c r="B41" s="36" t="s">
        <v>80</v>
      </c>
      <c r="C41" s="12">
        <v>1</v>
      </c>
      <c r="D41" s="31" t="s">
        <v>52</v>
      </c>
      <c r="E41" s="11" t="s">
        <v>148</v>
      </c>
      <c r="F41" s="41">
        <v>44960</v>
      </c>
      <c r="G41" s="41">
        <v>44960</v>
      </c>
      <c r="H41" s="11" t="s">
        <v>72</v>
      </c>
      <c r="I41" s="15">
        <v>350</v>
      </c>
      <c r="J41" s="18"/>
      <c r="K41" s="18"/>
      <c r="L41" s="15"/>
      <c r="M41" s="18"/>
      <c r="N41" s="15"/>
      <c r="O41" s="18"/>
      <c r="P41" s="12">
        <f t="shared" si="0"/>
        <v>350</v>
      </c>
      <c r="Q41" s="13" t="s">
        <v>15</v>
      </c>
    </row>
    <row r="42" spans="1:17" ht="84" x14ac:dyDescent="0.25">
      <c r="A42" s="23" t="s">
        <v>76</v>
      </c>
      <c r="B42" s="36" t="s">
        <v>81</v>
      </c>
      <c r="C42" s="12">
        <v>1</v>
      </c>
      <c r="D42" s="31" t="s">
        <v>131</v>
      </c>
      <c r="E42" s="11" t="s">
        <v>170</v>
      </c>
      <c r="F42" s="42" t="s">
        <v>143</v>
      </c>
      <c r="G42" s="42" t="s">
        <v>144</v>
      </c>
      <c r="H42" s="11" t="s">
        <v>72</v>
      </c>
      <c r="I42" s="15">
        <v>890.25</v>
      </c>
      <c r="J42" s="18"/>
      <c r="K42" s="18"/>
      <c r="L42" s="15"/>
      <c r="M42" s="18"/>
      <c r="N42" s="15"/>
      <c r="O42" s="18"/>
      <c r="P42" s="12">
        <f t="shared" si="0"/>
        <v>890.25</v>
      </c>
      <c r="Q42" s="13" t="s">
        <v>15</v>
      </c>
    </row>
    <row r="43" spans="1:17" ht="72" x14ac:dyDescent="0.25">
      <c r="A43" s="23" t="s">
        <v>17</v>
      </c>
      <c r="B43" s="36" t="s">
        <v>82</v>
      </c>
      <c r="C43" s="12">
        <v>1</v>
      </c>
      <c r="D43" s="31" t="s">
        <v>132</v>
      </c>
      <c r="E43" s="11" t="s">
        <v>150</v>
      </c>
      <c r="F43" s="41">
        <v>44966</v>
      </c>
      <c r="G43" s="41">
        <v>44966</v>
      </c>
      <c r="H43" s="11" t="s">
        <v>72</v>
      </c>
      <c r="I43" s="15">
        <v>1560</v>
      </c>
      <c r="J43" s="18"/>
      <c r="K43" s="18"/>
      <c r="L43" s="15">
        <v>716</v>
      </c>
      <c r="M43" s="18"/>
      <c r="N43" s="15">
        <v>500</v>
      </c>
      <c r="O43" s="18">
        <v>22</v>
      </c>
      <c r="P43" s="12">
        <f t="shared" si="0"/>
        <v>2798</v>
      </c>
      <c r="Q43" s="13" t="s">
        <v>15</v>
      </c>
    </row>
    <row r="44" spans="1:17" ht="72" x14ac:dyDescent="0.25">
      <c r="A44" s="23" t="s">
        <v>76</v>
      </c>
      <c r="B44" s="36" t="s">
        <v>83</v>
      </c>
      <c r="C44" s="12">
        <v>1</v>
      </c>
      <c r="D44" s="31" t="s">
        <v>52</v>
      </c>
      <c r="E44" s="11" t="s">
        <v>147</v>
      </c>
      <c r="F44" s="41">
        <v>44966</v>
      </c>
      <c r="G44" s="41">
        <v>44966</v>
      </c>
      <c r="H44" s="11" t="s">
        <v>72</v>
      </c>
      <c r="I44" s="15"/>
      <c r="J44" s="18"/>
      <c r="K44" s="18"/>
      <c r="L44" s="15">
        <v>179</v>
      </c>
      <c r="M44" s="18"/>
      <c r="N44" s="15">
        <v>370</v>
      </c>
      <c r="O44" s="18"/>
      <c r="P44" s="12">
        <f t="shared" si="0"/>
        <v>549</v>
      </c>
      <c r="Q44" s="13" t="s">
        <v>15</v>
      </c>
    </row>
    <row r="45" spans="1:17" ht="72" x14ac:dyDescent="0.25">
      <c r="A45" s="23" t="s">
        <v>18</v>
      </c>
      <c r="B45" s="36" t="s">
        <v>84</v>
      </c>
      <c r="C45" s="12">
        <v>1</v>
      </c>
      <c r="D45" s="31" t="s">
        <v>52</v>
      </c>
      <c r="E45" s="11" t="s">
        <v>64</v>
      </c>
      <c r="F45" s="41">
        <v>44958</v>
      </c>
      <c r="G45" s="41">
        <v>44958</v>
      </c>
      <c r="H45" s="11" t="s">
        <v>72</v>
      </c>
      <c r="I45" s="15"/>
      <c r="J45" s="18"/>
      <c r="K45" s="18"/>
      <c r="L45" s="15"/>
      <c r="M45" s="18"/>
      <c r="N45" s="15">
        <v>370</v>
      </c>
      <c r="O45" s="18"/>
      <c r="P45" s="12">
        <f t="shared" si="0"/>
        <v>370</v>
      </c>
      <c r="Q45" s="13" t="s">
        <v>15</v>
      </c>
    </row>
    <row r="46" spans="1:17" ht="60" x14ac:dyDescent="0.25">
      <c r="A46" s="23" t="s">
        <v>18</v>
      </c>
      <c r="B46" s="36" t="s">
        <v>85</v>
      </c>
      <c r="C46" s="12">
        <v>1</v>
      </c>
      <c r="D46" s="31" t="s">
        <v>52</v>
      </c>
      <c r="E46" s="11" t="s">
        <v>149</v>
      </c>
      <c r="F46" s="41">
        <v>44960</v>
      </c>
      <c r="G46" s="41">
        <v>44960</v>
      </c>
      <c r="H46" s="11" t="s">
        <v>72</v>
      </c>
      <c r="I46" s="15"/>
      <c r="J46" s="18"/>
      <c r="K46" s="18"/>
      <c r="L46" s="15"/>
      <c r="M46" s="18"/>
      <c r="N46" s="15">
        <v>370</v>
      </c>
      <c r="O46" s="18"/>
      <c r="P46" s="12">
        <f t="shared" si="0"/>
        <v>370</v>
      </c>
      <c r="Q46" s="13" t="s">
        <v>15</v>
      </c>
    </row>
    <row r="47" spans="1:17" ht="48" x14ac:dyDescent="0.25">
      <c r="A47" s="23" t="s">
        <v>18</v>
      </c>
      <c r="B47" s="36" t="s">
        <v>86</v>
      </c>
      <c r="C47" s="12">
        <v>1</v>
      </c>
      <c r="D47" s="31" t="s">
        <v>52</v>
      </c>
      <c r="E47" s="11" t="s">
        <v>151</v>
      </c>
      <c r="F47" s="41">
        <v>44964</v>
      </c>
      <c r="G47" s="41">
        <v>44964</v>
      </c>
      <c r="H47" s="11" t="s">
        <v>72</v>
      </c>
      <c r="I47" s="15"/>
      <c r="J47" s="18"/>
      <c r="K47" s="18"/>
      <c r="L47" s="15"/>
      <c r="M47" s="18"/>
      <c r="N47" s="15">
        <v>400</v>
      </c>
      <c r="O47" s="18"/>
      <c r="P47" s="12">
        <f t="shared" si="0"/>
        <v>400</v>
      </c>
      <c r="Q47" s="13" t="s">
        <v>15</v>
      </c>
    </row>
    <row r="48" spans="1:17" ht="72" x14ac:dyDescent="0.25">
      <c r="A48" s="23" t="s">
        <v>18</v>
      </c>
      <c r="B48" s="36" t="s">
        <v>87</v>
      </c>
      <c r="C48" s="12">
        <v>1</v>
      </c>
      <c r="D48" s="31" t="s">
        <v>52</v>
      </c>
      <c r="E48" s="11" t="s">
        <v>152</v>
      </c>
      <c r="F48" s="41">
        <v>44967</v>
      </c>
      <c r="G48" s="41">
        <v>44967</v>
      </c>
      <c r="H48" s="11" t="s">
        <v>72</v>
      </c>
      <c r="I48" s="15"/>
      <c r="J48" s="18"/>
      <c r="K48" s="18"/>
      <c r="L48" s="15"/>
      <c r="M48" s="18"/>
      <c r="N48" s="15">
        <v>370</v>
      </c>
      <c r="O48" s="18"/>
      <c r="P48" s="12">
        <f t="shared" si="0"/>
        <v>370</v>
      </c>
      <c r="Q48" s="13" t="s">
        <v>15</v>
      </c>
    </row>
    <row r="49" spans="1:17" ht="60" x14ac:dyDescent="0.25">
      <c r="A49" s="23" t="s">
        <v>17</v>
      </c>
      <c r="B49" s="36" t="s">
        <v>88</v>
      </c>
      <c r="C49" s="12">
        <v>1</v>
      </c>
      <c r="D49" s="31" t="s">
        <v>133</v>
      </c>
      <c r="E49" s="11" t="s">
        <v>153</v>
      </c>
      <c r="F49" s="41">
        <v>44953</v>
      </c>
      <c r="G49" s="41">
        <v>44953</v>
      </c>
      <c r="H49" s="11" t="s">
        <v>72</v>
      </c>
      <c r="I49" s="15">
        <v>100</v>
      </c>
      <c r="J49" s="18"/>
      <c r="K49" s="18"/>
      <c r="L49" s="15"/>
      <c r="M49" s="18"/>
      <c r="N49" s="15">
        <v>370</v>
      </c>
      <c r="O49" s="18"/>
      <c r="P49" s="12">
        <f t="shared" si="0"/>
        <v>470</v>
      </c>
      <c r="Q49" s="13" t="s">
        <v>15</v>
      </c>
    </row>
    <row r="50" spans="1:17" ht="60" x14ac:dyDescent="0.25">
      <c r="A50" s="23" t="s">
        <v>17</v>
      </c>
      <c r="B50" s="36" t="s">
        <v>33</v>
      </c>
      <c r="C50" s="12">
        <v>1</v>
      </c>
      <c r="D50" s="31" t="s">
        <v>56</v>
      </c>
      <c r="E50" s="11" t="s">
        <v>155</v>
      </c>
      <c r="F50" s="41">
        <v>44947</v>
      </c>
      <c r="G50" s="41">
        <v>44947</v>
      </c>
      <c r="H50" s="11" t="s">
        <v>72</v>
      </c>
      <c r="I50" s="15"/>
      <c r="J50" s="18"/>
      <c r="K50" s="18"/>
      <c r="L50" s="15"/>
      <c r="M50" s="18"/>
      <c r="N50" s="15">
        <v>500</v>
      </c>
      <c r="O50" s="18"/>
      <c r="P50" s="12">
        <f t="shared" si="0"/>
        <v>500</v>
      </c>
      <c r="Q50" s="13" t="s">
        <v>15</v>
      </c>
    </row>
    <row r="51" spans="1:17" ht="84" x14ac:dyDescent="0.25">
      <c r="A51" s="23" t="s">
        <v>17</v>
      </c>
      <c r="B51" s="36" t="s">
        <v>26</v>
      </c>
      <c r="C51" s="12">
        <v>1</v>
      </c>
      <c r="D51" s="31" t="s">
        <v>52</v>
      </c>
      <c r="E51" s="11" t="s">
        <v>156</v>
      </c>
      <c r="F51" s="41">
        <v>44942</v>
      </c>
      <c r="G51" s="41">
        <v>44942</v>
      </c>
      <c r="H51" s="11" t="s">
        <v>72</v>
      </c>
      <c r="I51" s="15">
        <v>457</v>
      </c>
      <c r="J51" s="18"/>
      <c r="K51" s="18"/>
      <c r="L51" s="15">
        <v>330</v>
      </c>
      <c r="M51" s="18"/>
      <c r="N51" s="15">
        <v>500</v>
      </c>
      <c r="O51" s="18"/>
      <c r="P51" s="12">
        <f t="shared" si="0"/>
        <v>1287</v>
      </c>
      <c r="Q51" s="13" t="s">
        <v>15</v>
      </c>
    </row>
    <row r="52" spans="1:17" ht="84" x14ac:dyDescent="0.25">
      <c r="A52" s="23" t="s">
        <v>16</v>
      </c>
      <c r="B52" s="36" t="s">
        <v>40</v>
      </c>
      <c r="C52" s="12">
        <v>1</v>
      </c>
      <c r="D52" s="31" t="s">
        <v>58</v>
      </c>
      <c r="E52" s="11" t="s">
        <v>157</v>
      </c>
      <c r="F52" s="41">
        <v>44957</v>
      </c>
      <c r="G52" s="41">
        <v>44957</v>
      </c>
      <c r="H52" s="11" t="s">
        <v>72</v>
      </c>
      <c r="I52" s="15">
        <v>360</v>
      </c>
      <c r="J52" s="18"/>
      <c r="K52" s="18">
        <v>406</v>
      </c>
      <c r="L52" s="15"/>
      <c r="M52" s="18">
        <v>340</v>
      </c>
      <c r="N52" s="15"/>
      <c r="O52" s="18"/>
      <c r="P52" s="12">
        <f t="shared" si="0"/>
        <v>1106</v>
      </c>
      <c r="Q52" s="13" t="s">
        <v>15</v>
      </c>
    </row>
    <row r="53" spans="1:17" ht="84" x14ac:dyDescent="0.25">
      <c r="A53" s="23" t="s">
        <v>18</v>
      </c>
      <c r="B53" s="36" t="s">
        <v>26</v>
      </c>
      <c r="C53" s="12">
        <v>1</v>
      </c>
      <c r="D53" s="31" t="s">
        <v>52</v>
      </c>
      <c r="E53" s="11" t="s">
        <v>156</v>
      </c>
      <c r="F53" s="41">
        <v>44944</v>
      </c>
      <c r="G53" s="41">
        <v>44944</v>
      </c>
      <c r="H53" s="11" t="s">
        <v>72</v>
      </c>
      <c r="I53" s="15"/>
      <c r="J53" s="18"/>
      <c r="K53" s="18"/>
      <c r="L53" s="15"/>
      <c r="M53" s="18"/>
      <c r="N53" s="15">
        <v>350</v>
      </c>
      <c r="O53" s="18"/>
      <c r="P53" s="12">
        <f t="shared" si="0"/>
        <v>350</v>
      </c>
      <c r="Q53" s="13" t="s">
        <v>15</v>
      </c>
    </row>
    <row r="54" spans="1:17" ht="60" x14ac:dyDescent="0.25">
      <c r="A54" s="23" t="s">
        <v>18</v>
      </c>
      <c r="B54" s="36" t="s">
        <v>89</v>
      </c>
      <c r="C54" s="12">
        <v>1</v>
      </c>
      <c r="D54" s="31" t="s">
        <v>52</v>
      </c>
      <c r="E54" s="11" t="s">
        <v>168</v>
      </c>
      <c r="F54" s="41">
        <v>44946</v>
      </c>
      <c r="G54" s="41">
        <v>44946</v>
      </c>
      <c r="H54" s="11" t="s">
        <v>72</v>
      </c>
      <c r="I54" s="15">
        <v>300</v>
      </c>
      <c r="J54" s="18"/>
      <c r="K54" s="18"/>
      <c r="L54" s="15"/>
      <c r="M54" s="18"/>
      <c r="N54" s="15">
        <v>250</v>
      </c>
      <c r="O54" s="18"/>
      <c r="P54" s="12">
        <f t="shared" si="0"/>
        <v>550</v>
      </c>
      <c r="Q54" s="13" t="s">
        <v>15</v>
      </c>
    </row>
    <row r="55" spans="1:17" ht="84" x14ac:dyDescent="0.25">
      <c r="A55" s="23" t="s">
        <v>18</v>
      </c>
      <c r="B55" s="36" t="s">
        <v>26</v>
      </c>
      <c r="C55" s="12">
        <v>1</v>
      </c>
      <c r="D55" s="31" t="s">
        <v>52</v>
      </c>
      <c r="E55" s="11" t="s">
        <v>156</v>
      </c>
      <c r="F55" s="41">
        <v>44939</v>
      </c>
      <c r="G55" s="41">
        <v>44939</v>
      </c>
      <c r="H55" s="11" t="s">
        <v>72</v>
      </c>
      <c r="I55" s="15"/>
      <c r="J55" s="18"/>
      <c r="K55" s="18"/>
      <c r="L55" s="15"/>
      <c r="M55" s="18"/>
      <c r="N55" s="15">
        <v>350</v>
      </c>
      <c r="O55" s="18"/>
      <c r="P55" s="12">
        <f t="shared" si="0"/>
        <v>350</v>
      </c>
      <c r="Q55" s="13" t="s">
        <v>15</v>
      </c>
    </row>
    <row r="56" spans="1:17" ht="60" x14ac:dyDescent="0.25">
      <c r="A56" s="23" t="s">
        <v>17</v>
      </c>
      <c r="B56" s="36" t="s">
        <v>77</v>
      </c>
      <c r="C56" s="12">
        <v>1</v>
      </c>
      <c r="D56" s="31" t="s">
        <v>129</v>
      </c>
      <c r="E56" s="11" t="s">
        <v>158</v>
      </c>
      <c r="F56" s="41">
        <v>44954</v>
      </c>
      <c r="G56" s="41">
        <v>44954</v>
      </c>
      <c r="H56" s="11" t="s">
        <v>72</v>
      </c>
      <c r="I56" s="15"/>
      <c r="J56" s="18"/>
      <c r="K56" s="18"/>
      <c r="L56" s="15"/>
      <c r="M56" s="18"/>
      <c r="N56" s="15">
        <v>370</v>
      </c>
      <c r="O56" s="18"/>
      <c r="P56" s="12">
        <f t="shared" si="0"/>
        <v>370</v>
      </c>
      <c r="Q56" s="13" t="s">
        <v>15</v>
      </c>
    </row>
    <row r="57" spans="1:17" ht="72" x14ac:dyDescent="0.25">
      <c r="A57" s="23" t="s">
        <v>17</v>
      </c>
      <c r="B57" s="36" t="s">
        <v>90</v>
      </c>
      <c r="C57" s="12">
        <v>1</v>
      </c>
      <c r="D57" s="31" t="s">
        <v>134</v>
      </c>
      <c r="E57" s="11" t="s">
        <v>169</v>
      </c>
      <c r="F57" s="41">
        <v>44931</v>
      </c>
      <c r="G57" s="41">
        <v>44931</v>
      </c>
      <c r="H57" s="11" t="s">
        <v>72</v>
      </c>
      <c r="I57" s="15">
        <v>427</v>
      </c>
      <c r="J57" s="18"/>
      <c r="K57" s="18"/>
      <c r="L57" s="15">
        <v>218</v>
      </c>
      <c r="M57" s="18"/>
      <c r="N57" s="15">
        <v>500</v>
      </c>
      <c r="O57" s="18"/>
      <c r="P57" s="12">
        <f t="shared" si="0"/>
        <v>1145</v>
      </c>
      <c r="Q57" s="13" t="s">
        <v>15</v>
      </c>
    </row>
    <row r="58" spans="1:17" ht="84" x14ac:dyDescent="0.25">
      <c r="A58" s="23" t="s">
        <v>76</v>
      </c>
      <c r="B58" s="36" t="s">
        <v>81</v>
      </c>
      <c r="C58" s="12">
        <v>1</v>
      </c>
      <c r="D58" s="31" t="s">
        <v>131</v>
      </c>
      <c r="E58" s="11" t="s">
        <v>170</v>
      </c>
      <c r="F58" s="42" t="s">
        <v>143</v>
      </c>
      <c r="G58" s="42" t="s">
        <v>144</v>
      </c>
      <c r="H58" s="11" t="s">
        <v>72</v>
      </c>
      <c r="I58" s="15"/>
      <c r="J58" s="18"/>
      <c r="K58" s="18"/>
      <c r="L58" s="15"/>
      <c r="M58" s="18"/>
      <c r="N58" s="15">
        <v>893</v>
      </c>
      <c r="O58" s="18"/>
      <c r="P58" s="12">
        <f t="shared" si="0"/>
        <v>893</v>
      </c>
      <c r="Q58" s="13" t="s">
        <v>15</v>
      </c>
    </row>
    <row r="59" spans="1:17" ht="36" x14ac:dyDescent="0.25">
      <c r="A59" s="23" t="s">
        <v>76</v>
      </c>
      <c r="B59" s="36" t="s">
        <v>91</v>
      </c>
      <c r="C59" s="12">
        <v>1</v>
      </c>
      <c r="D59" s="31" t="s">
        <v>133</v>
      </c>
      <c r="E59" s="11" t="s">
        <v>153</v>
      </c>
      <c r="F59" s="41">
        <v>44954</v>
      </c>
      <c r="G59" s="41">
        <v>44954</v>
      </c>
      <c r="H59" s="11" t="s">
        <v>72</v>
      </c>
      <c r="I59" s="15"/>
      <c r="J59" s="18"/>
      <c r="K59" s="18"/>
      <c r="L59" s="15"/>
      <c r="M59" s="18"/>
      <c r="N59" s="15">
        <v>350</v>
      </c>
      <c r="O59" s="18"/>
      <c r="P59" s="12">
        <f t="shared" si="0"/>
        <v>350</v>
      </c>
      <c r="Q59" s="13" t="s">
        <v>15</v>
      </c>
    </row>
    <row r="60" spans="1:17" ht="36" x14ac:dyDescent="0.25">
      <c r="A60" s="23" t="s">
        <v>18</v>
      </c>
      <c r="B60" s="36" t="s">
        <v>92</v>
      </c>
      <c r="C60" s="12">
        <v>1</v>
      </c>
      <c r="D60" s="31" t="s">
        <v>52</v>
      </c>
      <c r="E60" s="11" t="s">
        <v>149</v>
      </c>
      <c r="F60" s="41">
        <v>44957</v>
      </c>
      <c r="G60" s="41">
        <v>44957</v>
      </c>
      <c r="H60" s="11" t="s">
        <v>72</v>
      </c>
      <c r="I60" s="15">
        <v>300</v>
      </c>
      <c r="J60" s="18"/>
      <c r="K60" s="18"/>
      <c r="L60" s="15"/>
      <c r="M60" s="18"/>
      <c r="N60" s="15">
        <v>370</v>
      </c>
      <c r="O60" s="18"/>
      <c r="P60" s="12">
        <f t="shared" si="0"/>
        <v>670</v>
      </c>
      <c r="Q60" s="13" t="s">
        <v>15</v>
      </c>
    </row>
    <row r="61" spans="1:17" ht="72" x14ac:dyDescent="0.25">
      <c r="A61" s="23" t="s">
        <v>18</v>
      </c>
      <c r="B61" s="36" t="s">
        <v>87</v>
      </c>
      <c r="C61" s="12">
        <v>1</v>
      </c>
      <c r="D61" s="31" t="s">
        <v>52</v>
      </c>
      <c r="E61" s="11" t="s">
        <v>152</v>
      </c>
      <c r="F61" s="41">
        <v>44965</v>
      </c>
      <c r="G61" s="41">
        <v>44965</v>
      </c>
      <c r="H61" s="11" t="s">
        <v>72</v>
      </c>
      <c r="I61" s="15"/>
      <c r="J61" s="18"/>
      <c r="K61" s="18"/>
      <c r="L61" s="15"/>
      <c r="M61" s="18"/>
      <c r="N61" s="15">
        <v>370</v>
      </c>
      <c r="O61" s="18"/>
      <c r="P61" s="12">
        <f t="shared" si="0"/>
        <v>370</v>
      </c>
      <c r="Q61" s="13" t="s">
        <v>15</v>
      </c>
    </row>
    <row r="62" spans="1:17" ht="72" x14ac:dyDescent="0.25">
      <c r="A62" s="23" t="s">
        <v>18</v>
      </c>
      <c r="B62" s="36" t="s">
        <v>87</v>
      </c>
      <c r="C62" s="12">
        <v>1</v>
      </c>
      <c r="D62" s="31" t="s">
        <v>52</v>
      </c>
      <c r="E62" s="11" t="s">
        <v>164</v>
      </c>
      <c r="F62" s="41">
        <v>44967</v>
      </c>
      <c r="G62" s="41">
        <v>44967</v>
      </c>
      <c r="H62" s="11" t="s">
        <v>72</v>
      </c>
      <c r="I62" s="15"/>
      <c r="J62" s="18"/>
      <c r="K62" s="18"/>
      <c r="L62" s="15">
        <v>179</v>
      </c>
      <c r="M62" s="18"/>
      <c r="N62" s="15">
        <v>400</v>
      </c>
      <c r="O62" s="18"/>
      <c r="P62" s="12">
        <f t="shared" si="0"/>
        <v>579</v>
      </c>
      <c r="Q62" s="13" t="s">
        <v>15</v>
      </c>
    </row>
    <row r="63" spans="1:17" ht="60" x14ac:dyDescent="0.25">
      <c r="A63" s="23" t="s">
        <v>18</v>
      </c>
      <c r="B63" s="36" t="s">
        <v>93</v>
      </c>
      <c r="C63" s="12">
        <v>1</v>
      </c>
      <c r="D63" s="31" t="s">
        <v>52</v>
      </c>
      <c r="E63" s="11" t="s">
        <v>165</v>
      </c>
      <c r="F63" s="41">
        <v>44958</v>
      </c>
      <c r="G63" s="41">
        <v>44958</v>
      </c>
      <c r="H63" s="11" t="s">
        <v>72</v>
      </c>
      <c r="I63" s="15"/>
      <c r="J63" s="18"/>
      <c r="K63" s="18"/>
      <c r="L63" s="15">
        <v>165</v>
      </c>
      <c r="M63" s="18"/>
      <c r="N63" s="15">
        <v>400</v>
      </c>
      <c r="O63" s="18"/>
      <c r="P63" s="12">
        <f t="shared" si="0"/>
        <v>565</v>
      </c>
      <c r="Q63" s="13" t="s">
        <v>15</v>
      </c>
    </row>
    <row r="64" spans="1:17" ht="48" x14ac:dyDescent="0.25">
      <c r="A64" s="23" t="s">
        <v>18</v>
      </c>
      <c r="B64" s="36" t="s">
        <v>94</v>
      </c>
      <c r="C64" s="12">
        <v>1</v>
      </c>
      <c r="D64" s="31" t="s">
        <v>52</v>
      </c>
      <c r="E64" s="11" t="s">
        <v>65</v>
      </c>
      <c r="F64" s="41">
        <v>44951</v>
      </c>
      <c r="G64" s="41">
        <v>44951</v>
      </c>
      <c r="H64" s="11" t="s">
        <v>72</v>
      </c>
      <c r="I64" s="15"/>
      <c r="J64" s="18"/>
      <c r="K64" s="18"/>
      <c r="L64" s="15"/>
      <c r="M64" s="18"/>
      <c r="N64" s="15">
        <v>370</v>
      </c>
      <c r="O64" s="18"/>
      <c r="P64" s="12">
        <f t="shared" si="0"/>
        <v>370</v>
      </c>
      <c r="Q64" s="13" t="s">
        <v>15</v>
      </c>
    </row>
    <row r="65" spans="1:17" ht="72" x14ac:dyDescent="0.25">
      <c r="A65" s="23" t="s">
        <v>17</v>
      </c>
      <c r="B65" s="36" t="s">
        <v>95</v>
      </c>
      <c r="C65" s="12">
        <v>1</v>
      </c>
      <c r="D65" s="31" t="s">
        <v>52</v>
      </c>
      <c r="E65" s="11" t="s">
        <v>171</v>
      </c>
      <c r="F65" s="41">
        <v>44949</v>
      </c>
      <c r="G65" s="41">
        <v>44949</v>
      </c>
      <c r="H65" s="11" t="s">
        <v>72</v>
      </c>
      <c r="I65" s="15">
        <v>456</v>
      </c>
      <c r="J65" s="18"/>
      <c r="K65" s="18"/>
      <c r="L65" s="15">
        <v>439</v>
      </c>
      <c r="M65" s="18"/>
      <c r="N65" s="15">
        <v>500</v>
      </c>
      <c r="O65" s="18">
        <v>80</v>
      </c>
      <c r="P65" s="12">
        <f t="shared" si="0"/>
        <v>1475</v>
      </c>
      <c r="Q65" s="13" t="s">
        <v>15</v>
      </c>
    </row>
    <row r="66" spans="1:17" ht="60" x14ac:dyDescent="0.25">
      <c r="A66" s="23" t="s">
        <v>17</v>
      </c>
      <c r="B66" s="36" t="s">
        <v>47</v>
      </c>
      <c r="C66" s="12">
        <v>1</v>
      </c>
      <c r="D66" s="31" t="s">
        <v>52</v>
      </c>
      <c r="E66" s="11" t="s">
        <v>70</v>
      </c>
      <c r="F66" s="41">
        <v>44946</v>
      </c>
      <c r="G66" s="41">
        <v>44946</v>
      </c>
      <c r="H66" s="11" t="s">
        <v>72</v>
      </c>
      <c r="I66" s="15">
        <v>1053</v>
      </c>
      <c r="J66" s="18"/>
      <c r="K66" s="18"/>
      <c r="L66" s="15"/>
      <c r="M66" s="18"/>
      <c r="N66" s="15"/>
      <c r="O66" s="18"/>
      <c r="P66" s="12">
        <f t="shared" si="0"/>
        <v>1053</v>
      </c>
      <c r="Q66" s="13" t="s">
        <v>15</v>
      </c>
    </row>
    <row r="67" spans="1:17" ht="48" x14ac:dyDescent="0.25">
      <c r="A67" s="23" t="s">
        <v>18</v>
      </c>
      <c r="B67" s="36" t="s">
        <v>94</v>
      </c>
      <c r="C67" s="12">
        <v>1</v>
      </c>
      <c r="D67" s="31" t="s">
        <v>52</v>
      </c>
      <c r="E67" s="11" t="s">
        <v>172</v>
      </c>
      <c r="F67" s="41">
        <v>44953</v>
      </c>
      <c r="G67" s="41">
        <v>44953</v>
      </c>
      <c r="H67" s="11" t="s">
        <v>72</v>
      </c>
      <c r="I67" s="15">
        <v>370</v>
      </c>
      <c r="J67" s="18"/>
      <c r="K67" s="18"/>
      <c r="L67" s="15"/>
      <c r="M67" s="18"/>
      <c r="N67" s="15">
        <v>300</v>
      </c>
      <c r="O67" s="18"/>
      <c r="P67" s="12">
        <f t="shared" si="0"/>
        <v>670</v>
      </c>
      <c r="Q67" s="13" t="s">
        <v>15</v>
      </c>
    </row>
    <row r="68" spans="1:17" ht="84" x14ac:dyDescent="0.25">
      <c r="A68" s="23" t="s">
        <v>18</v>
      </c>
      <c r="B68" s="36" t="s">
        <v>26</v>
      </c>
      <c r="C68" s="12">
        <v>1</v>
      </c>
      <c r="D68" s="31" t="s">
        <v>52</v>
      </c>
      <c r="E68" s="11" t="s">
        <v>156</v>
      </c>
      <c r="F68" s="41">
        <v>44931</v>
      </c>
      <c r="G68" s="41">
        <v>44931</v>
      </c>
      <c r="H68" s="11" t="s">
        <v>72</v>
      </c>
      <c r="I68" s="15"/>
      <c r="J68" s="18"/>
      <c r="K68" s="18"/>
      <c r="L68" s="15"/>
      <c r="M68" s="18"/>
      <c r="N68" s="15">
        <v>300</v>
      </c>
      <c r="O68" s="18"/>
      <c r="P68" s="12">
        <f t="shared" ref="P68:P120" si="1">I68+J68+K68+L68+M68+N68+O68</f>
        <v>300</v>
      </c>
      <c r="Q68" s="13" t="s">
        <v>15</v>
      </c>
    </row>
    <row r="69" spans="1:17" ht="60" x14ac:dyDescent="0.25">
      <c r="A69" s="23" t="s">
        <v>16</v>
      </c>
      <c r="B69" s="36" t="s">
        <v>88</v>
      </c>
      <c r="C69" s="12">
        <v>1</v>
      </c>
      <c r="D69" s="31" t="s">
        <v>133</v>
      </c>
      <c r="E69" s="11" t="s">
        <v>153</v>
      </c>
      <c r="F69" s="41">
        <v>44954</v>
      </c>
      <c r="G69" s="41">
        <v>44954</v>
      </c>
      <c r="H69" s="11" t="s">
        <v>72</v>
      </c>
      <c r="I69" s="15"/>
      <c r="J69" s="18"/>
      <c r="K69" s="18"/>
      <c r="L69" s="15"/>
      <c r="M69" s="18"/>
      <c r="N69" s="15">
        <v>370</v>
      </c>
      <c r="O69" s="18"/>
      <c r="P69" s="12">
        <f t="shared" si="1"/>
        <v>370</v>
      </c>
      <c r="Q69" s="13" t="s">
        <v>15</v>
      </c>
    </row>
    <row r="70" spans="1:17" ht="36" x14ac:dyDescent="0.25">
      <c r="A70" s="23" t="s">
        <v>18</v>
      </c>
      <c r="B70" s="36" t="s">
        <v>96</v>
      </c>
      <c r="C70" s="12">
        <v>1</v>
      </c>
      <c r="D70" s="31" t="s">
        <v>52</v>
      </c>
      <c r="E70" s="11" t="s">
        <v>64</v>
      </c>
      <c r="F70" s="41">
        <v>44953</v>
      </c>
      <c r="G70" s="41">
        <v>44953</v>
      </c>
      <c r="H70" s="11" t="s">
        <v>72</v>
      </c>
      <c r="I70" s="15">
        <v>300</v>
      </c>
      <c r="J70" s="18"/>
      <c r="K70" s="18"/>
      <c r="L70" s="15"/>
      <c r="M70" s="18"/>
      <c r="N70" s="15">
        <v>347.5</v>
      </c>
      <c r="O70" s="18"/>
      <c r="P70" s="12">
        <f t="shared" si="1"/>
        <v>647.5</v>
      </c>
      <c r="Q70" s="13" t="s">
        <v>15</v>
      </c>
    </row>
    <row r="71" spans="1:17" ht="84" x14ac:dyDescent="0.25">
      <c r="A71" s="23" t="s">
        <v>18</v>
      </c>
      <c r="B71" s="36" t="s">
        <v>26</v>
      </c>
      <c r="C71" s="12">
        <v>1</v>
      </c>
      <c r="D71" s="31" t="s">
        <v>52</v>
      </c>
      <c r="E71" s="11" t="s">
        <v>156</v>
      </c>
      <c r="F71" s="41">
        <v>44950</v>
      </c>
      <c r="G71" s="41">
        <v>44950</v>
      </c>
      <c r="H71" s="11" t="s">
        <v>72</v>
      </c>
      <c r="I71" s="15"/>
      <c r="J71" s="18"/>
      <c r="K71" s="18"/>
      <c r="L71" s="15">
        <v>179</v>
      </c>
      <c r="M71" s="18"/>
      <c r="N71" s="15">
        <v>370</v>
      </c>
      <c r="O71" s="18"/>
      <c r="P71" s="12">
        <f t="shared" si="1"/>
        <v>549</v>
      </c>
      <c r="Q71" s="13" t="s">
        <v>15</v>
      </c>
    </row>
    <row r="72" spans="1:17" ht="60" x14ac:dyDescent="0.25">
      <c r="A72" s="23" t="s">
        <v>18</v>
      </c>
      <c r="B72" s="36" t="s">
        <v>35</v>
      </c>
      <c r="C72" s="12">
        <v>1</v>
      </c>
      <c r="D72" s="31" t="s">
        <v>52</v>
      </c>
      <c r="E72" s="11" t="s">
        <v>65</v>
      </c>
      <c r="F72" s="41">
        <v>44959</v>
      </c>
      <c r="G72" s="41">
        <v>44959</v>
      </c>
      <c r="H72" s="11" t="s">
        <v>72</v>
      </c>
      <c r="I72" s="15"/>
      <c r="J72" s="18"/>
      <c r="K72" s="18"/>
      <c r="L72" s="15"/>
      <c r="M72" s="18"/>
      <c r="N72" s="15"/>
      <c r="O72" s="18"/>
      <c r="P72" s="12">
        <f t="shared" si="1"/>
        <v>0</v>
      </c>
      <c r="Q72" s="13" t="s">
        <v>15</v>
      </c>
    </row>
    <row r="73" spans="1:17" ht="36" x14ac:dyDescent="0.25">
      <c r="A73" s="23" t="s">
        <v>18</v>
      </c>
      <c r="B73" s="36" t="s">
        <v>96</v>
      </c>
      <c r="C73" s="12">
        <v>1</v>
      </c>
      <c r="D73" s="31" t="s">
        <v>52</v>
      </c>
      <c r="E73" s="11" t="s">
        <v>64</v>
      </c>
      <c r="F73" s="41">
        <v>44979</v>
      </c>
      <c r="G73" s="41">
        <v>44979</v>
      </c>
      <c r="H73" s="11" t="s">
        <v>72</v>
      </c>
      <c r="I73" s="15"/>
      <c r="J73" s="18"/>
      <c r="K73" s="18"/>
      <c r="L73" s="15"/>
      <c r="M73" s="18"/>
      <c r="N73" s="15">
        <v>370</v>
      </c>
      <c r="O73" s="18"/>
      <c r="P73" s="12">
        <f t="shared" si="1"/>
        <v>370</v>
      </c>
      <c r="Q73" s="13" t="s">
        <v>15</v>
      </c>
    </row>
    <row r="74" spans="1:17" ht="24" x14ac:dyDescent="0.25">
      <c r="A74" s="23" t="s">
        <v>16</v>
      </c>
      <c r="B74" s="36" t="s">
        <v>97</v>
      </c>
      <c r="C74" s="12">
        <v>1</v>
      </c>
      <c r="D74" s="31" t="s">
        <v>52</v>
      </c>
      <c r="E74" s="11" t="s">
        <v>154</v>
      </c>
      <c r="F74" s="41">
        <v>44974</v>
      </c>
      <c r="G74" s="41">
        <v>44974</v>
      </c>
      <c r="H74" s="11" t="s">
        <v>72</v>
      </c>
      <c r="I74" s="15">
        <v>240</v>
      </c>
      <c r="J74" s="18"/>
      <c r="K74" s="18">
        <v>136</v>
      </c>
      <c r="L74" s="15"/>
      <c r="M74" s="18">
        <v>100</v>
      </c>
      <c r="N74" s="15"/>
      <c r="O74" s="18"/>
      <c r="P74" s="12">
        <f t="shared" si="1"/>
        <v>476</v>
      </c>
      <c r="Q74" s="13" t="s">
        <v>15</v>
      </c>
    </row>
    <row r="75" spans="1:17" ht="48" x14ac:dyDescent="0.25">
      <c r="A75" s="23" t="s">
        <v>17</v>
      </c>
      <c r="B75" s="36" t="s">
        <v>98</v>
      </c>
      <c r="C75" s="12">
        <v>1</v>
      </c>
      <c r="D75" s="31" t="s">
        <v>52</v>
      </c>
      <c r="E75" s="11" t="s">
        <v>159</v>
      </c>
      <c r="F75" s="41">
        <v>44977</v>
      </c>
      <c r="G75" s="41">
        <v>44977</v>
      </c>
      <c r="H75" s="11" t="s">
        <v>72</v>
      </c>
      <c r="I75" s="15">
        <v>697</v>
      </c>
      <c r="J75" s="18"/>
      <c r="K75" s="18"/>
      <c r="L75" s="15">
        <v>358</v>
      </c>
      <c r="M75" s="18"/>
      <c r="N75" s="15">
        <v>450</v>
      </c>
      <c r="O75" s="18">
        <v>50</v>
      </c>
      <c r="P75" s="12">
        <f t="shared" si="1"/>
        <v>1555</v>
      </c>
      <c r="Q75" s="13" t="s">
        <v>15</v>
      </c>
    </row>
    <row r="76" spans="1:17" ht="60" x14ac:dyDescent="0.25">
      <c r="A76" s="23" t="s">
        <v>17</v>
      </c>
      <c r="B76" s="36" t="s">
        <v>99</v>
      </c>
      <c r="C76" s="12">
        <v>1</v>
      </c>
      <c r="D76" s="31" t="s">
        <v>52</v>
      </c>
      <c r="E76" s="11" t="s">
        <v>160</v>
      </c>
      <c r="F76" s="41">
        <v>44979</v>
      </c>
      <c r="G76" s="41">
        <v>44979</v>
      </c>
      <c r="H76" s="11" t="s">
        <v>72</v>
      </c>
      <c r="I76" s="15">
        <v>673</v>
      </c>
      <c r="J76" s="18"/>
      <c r="K76" s="18"/>
      <c r="L76" s="15">
        <v>358</v>
      </c>
      <c r="M76" s="18"/>
      <c r="N76" s="15">
        <v>370</v>
      </c>
      <c r="O76" s="18">
        <v>150</v>
      </c>
      <c r="P76" s="12">
        <f t="shared" si="1"/>
        <v>1551</v>
      </c>
      <c r="Q76" s="13" t="s">
        <v>15</v>
      </c>
    </row>
    <row r="77" spans="1:17" ht="60" x14ac:dyDescent="0.25">
      <c r="A77" s="23" t="s">
        <v>17</v>
      </c>
      <c r="B77" s="36" t="s">
        <v>35</v>
      </c>
      <c r="C77" s="12">
        <v>1</v>
      </c>
      <c r="D77" s="31" t="s">
        <v>52</v>
      </c>
      <c r="E77" s="11" t="s">
        <v>65</v>
      </c>
      <c r="F77" s="41">
        <v>44959</v>
      </c>
      <c r="G77" s="41">
        <v>44959</v>
      </c>
      <c r="H77" s="11" t="s">
        <v>72</v>
      </c>
      <c r="I77" s="15"/>
      <c r="J77" s="18"/>
      <c r="K77" s="18"/>
      <c r="L77" s="15">
        <v>165</v>
      </c>
      <c r="M77" s="18"/>
      <c r="N77" s="15"/>
      <c r="O77" s="18"/>
      <c r="P77" s="12">
        <f t="shared" si="1"/>
        <v>165</v>
      </c>
      <c r="Q77" s="13" t="s">
        <v>15</v>
      </c>
    </row>
    <row r="78" spans="1:17" ht="84" x14ac:dyDescent="0.25">
      <c r="A78" s="23" t="s">
        <v>18</v>
      </c>
      <c r="B78" s="36" t="s">
        <v>26</v>
      </c>
      <c r="C78" s="12">
        <v>1</v>
      </c>
      <c r="D78" s="31" t="s">
        <v>52</v>
      </c>
      <c r="E78" s="11" t="s">
        <v>156</v>
      </c>
      <c r="F78" s="41">
        <v>44979</v>
      </c>
      <c r="G78" s="41">
        <v>44979</v>
      </c>
      <c r="H78" s="11" t="s">
        <v>72</v>
      </c>
      <c r="I78" s="15"/>
      <c r="J78" s="18"/>
      <c r="K78" s="18"/>
      <c r="L78" s="15">
        <v>179</v>
      </c>
      <c r="M78" s="18"/>
      <c r="N78" s="15">
        <v>350</v>
      </c>
      <c r="O78" s="18"/>
      <c r="P78" s="12">
        <f t="shared" si="1"/>
        <v>529</v>
      </c>
      <c r="Q78" s="13" t="s">
        <v>15</v>
      </c>
    </row>
    <row r="79" spans="1:17" ht="48" x14ac:dyDescent="0.25">
      <c r="A79" s="23" t="s">
        <v>18</v>
      </c>
      <c r="B79" s="36" t="s">
        <v>100</v>
      </c>
      <c r="C79" s="12">
        <v>1</v>
      </c>
      <c r="D79" s="31" t="s">
        <v>52</v>
      </c>
      <c r="E79" s="11" t="s">
        <v>173</v>
      </c>
      <c r="F79" s="41">
        <v>44974</v>
      </c>
      <c r="G79" s="41">
        <v>44974</v>
      </c>
      <c r="H79" s="11" t="s">
        <v>72</v>
      </c>
      <c r="I79" s="15"/>
      <c r="J79" s="18"/>
      <c r="K79" s="18"/>
      <c r="L79" s="15"/>
      <c r="M79" s="18"/>
      <c r="N79" s="15">
        <v>370</v>
      </c>
      <c r="O79" s="18"/>
      <c r="P79" s="12">
        <f t="shared" si="1"/>
        <v>370</v>
      </c>
      <c r="Q79" s="13" t="s">
        <v>15</v>
      </c>
    </row>
    <row r="80" spans="1:17" ht="72" x14ac:dyDescent="0.25">
      <c r="A80" s="23" t="s">
        <v>18</v>
      </c>
      <c r="B80" s="36" t="s">
        <v>101</v>
      </c>
      <c r="C80" s="12">
        <v>1</v>
      </c>
      <c r="D80" s="31" t="s">
        <v>55</v>
      </c>
      <c r="E80" s="11" t="s">
        <v>162</v>
      </c>
      <c r="F80" s="41">
        <v>44980</v>
      </c>
      <c r="G80" s="41">
        <v>44980</v>
      </c>
      <c r="H80" s="11" t="s">
        <v>72</v>
      </c>
      <c r="I80" s="15"/>
      <c r="J80" s="18"/>
      <c r="K80" s="18"/>
      <c r="L80" s="15"/>
      <c r="M80" s="18"/>
      <c r="N80" s="15">
        <v>852</v>
      </c>
      <c r="O80" s="18"/>
      <c r="P80" s="12">
        <f t="shared" si="1"/>
        <v>852</v>
      </c>
      <c r="Q80" s="13" t="s">
        <v>15</v>
      </c>
    </row>
    <row r="81" spans="1:17" ht="36" x14ac:dyDescent="0.25">
      <c r="A81" s="23" t="s">
        <v>18</v>
      </c>
      <c r="B81" s="36" t="s">
        <v>102</v>
      </c>
      <c r="C81" s="12">
        <v>1</v>
      </c>
      <c r="D81" s="31" t="s">
        <v>52</v>
      </c>
      <c r="E81" s="11" t="s">
        <v>64</v>
      </c>
      <c r="F81" s="41">
        <v>44981</v>
      </c>
      <c r="G81" s="41">
        <v>44981</v>
      </c>
      <c r="H81" s="11" t="s">
        <v>72</v>
      </c>
      <c r="I81" s="15"/>
      <c r="J81" s="18"/>
      <c r="K81" s="18"/>
      <c r="L81" s="15"/>
      <c r="M81" s="18"/>
      <c r="N81" s="15">
        <v>370</v>
      </c>
      <c r="O81" s="18"/>
      <c r="P81" s="12">
        <f t="shared" si="1"/>
        <v>370</v>
      </c>
      <c r="Q81" s="13" t="s">
        <v>15</v>
      </c>
    </row>
    <row r="82" spans="1:17" ht="108" x14ac:dyDescent="0.25">
      <c r="A82" s="23" t="s">
        <v>16</v>
      </c>
      <c r="B82" s="36" t="s">
        <v>103</v>
      </c>
      <c r="C82" s="12">
        <v>1</v>
      </c>
      <c r="D82" s="31" t="s">
        <v>52</v>
      </c>
      <c r="E82" s="11" t="s">
        <v>154</v>
      </c>
      <c r="F82" s="41">
        <v>44981</v>
      </c>
      <c r="G82" s="41">
        <v>44981</v>
      </c>
      <c r="H82" s="11" t="s">
        <v>72</v>
      </c>
      <c r="I82" s="15">
        <v>996.99</v>
      </c>
      <c r="J82" s="18"/>
      <c r="K82" s="18"/>
      <c r="L82" s="15"/>
      <c r="M82" s="18"/>
      <c r="N82" s="15">
        <v>370</v>
      </c>
      <c r="O82" s="18"/>
      <c r="P82" s="12">
        <f t="shared" si="1"/>
        <v>1366.99</v>
      </c>
      <c r="Q82" s="13" t="s">
        <v>15</v>
      </c>
    </row>
    <row r="83" spans="1:17" ht="48" x14ac:dyDescent="0.25">
      <c r="A83" s="23" t="s">
        <v>17</v>
      </c>
      <c r="B83" s="36" t="s">
        <v>104</v>
      </c>
      <c r="C83" s="12">
        <v>1</v>
      </c>
      <c r="D83" s="31" t="s">
        <v>52</v>
      </c>
      <c r="E83" s="11" t="s">
        <v>151</v>
      </c>
      <c r="F83" s="41">
        <v>44974</v>
      </c>
      <c r="G83" s="41">
        <v>44974</v>
      </c>
      <c r="H83" s="11" t="s">
        <v>72</v>
      </c>
      <c r="I83" s="15">
        <v>665</v>
      </c>
      <c r="J83" s="18"/>
      <c r="K83" s="18"/>
      <c r="L83" s="15">
        <v>179</v>
      </c>
      <c r="M83" s="18"/>
      <c r="N83" s="15"/>
      <c r="O83" s="18">
        <v>50</v>
      </c>
      <c r="P83" s="12">
        <f t="shared" si="1"/>
        <v>894</v>
      </c>
      <c r="Q83" s="13" t="s">
        <v>15</v>
      </c>
    </row>
    <row r="84" spans="1:17" ht="36" x14ac:dyDescent="0.25">
      <c r="A84" s="23" t="s">
        <v>17</v>
      </c>
      <c r="B84" s="36" t="s">
        <v>105</v>
      </c>
      <c r="C84" s="12">
        <v>1</v>
      </c>
      <c r="D84" s="31" t="s">
        <v>55</v>
      </c>
      <c r="E84" s="11" t="s">
        <v>174</v>
      </c>
      <c r="F84" s="41">
        <v>44982</v>
      </c>
      <c r="G84" s="41">
        <v>44982</v>
      </c>
      <c r="H84" s="11" t="s">
        <v>72</v>
      </c>
      <c r="I84" s="15"/>
      <c r="J84" s="18"/>
      <c r="K84" s="18"/>
      <c r="L84" s="15">
        <v>221</v>
      </c>
      <c r="M84" s="18"/>
      <c r="N84" s="15"/>
      <c r="O84" s="18"/>
      <c r="P84" s="12">
        <f t="shared" si="1"/>
        <v>221</v>
      </c>
      <c r="Q84" s="13" t="s">
        <v>15</v>
      </c>
    </row>
    <row r="85" spans="1:17" ht="36" x14ac:dyDescent="0.25">
      <c r="A85" s="23" t="s">
        <v>17</v>
      </c>
      <c r="B85" s="36" t="s">
        <v>106</v>
      </c>
      <c r="C85" s="12">
        <v>1</v>
      </c>
      <c r="D85" s="31" t="s">
        <v>52</v>
      </c>
      <c r="E85" s="11" t="s">
        <v>154</v>
      </c>
      <c r="F85" s="41">
        <v>44981</v>
      </c>
      <c r="G85" s="41">
        <v>44981</v>
      </c>
      <c r="H85" s="11" t="s">
        <v>72</v>
      </c>
      <c r="I85" s="15"/>
      <c r="J85" s="18"/>
      <c r="K85" s="18"/>
      <c r="L85" s="15">
        <v>537</v>
      </c>
      <c r="M85" s="18"/>
      <c r="N85" s="15">
        <v>500</v>
      </c>
      <c r="O85" s="18">
        <v>22</v>
      </c>
      <c r="P85" s="12">
        <f t="shared" si="1"/>
        <v>1059</v>
      </c>
      <c r="Q85" s="13" t="s">
        <v>15</v>
      </c>
    </row>
    <row r="86" spans="1:17" ht="48" x14ac:dyDescent="0.25">
      <c r="A86" s="23" t="s">
        <v>17</v>
      </c>
      <c r="B86" s="36" t="s">
        <v>107</v>
      </c>
      <c r="C86" s="12">
        <v>1</v>
      </c>
      <c r="D86" s="31" t="s">
        <v>51</v>
      </c>
      <c r="E86" s="11" t="s">
        <v>176</v>
      </c>
      <c r="F86" s="41">
        <v>44980</v>
      </c>
      <c r="G86" s="41">
        <v>44980</v>
      </c>
      <c r="H86" s="11" t="s">
        <v>72</v>
      </c>
      <c r="I86" s="15">
        <v>271.92</v>
      </c>
      <c r="J86" s="18"/>
      <c r="K86" s="18"/>
      <c r="L86" s="15"/>
      <c r="M86" s="18"/>
      <c r="N86" s="15"/>
      <c r="O86" s="18"/>
      <c r="P86" s="12">
        <f t="shared" si="1"/>
        <v>271.92</v>
      </c>
      <c r="Q86" s="13" t="s">
        <v>15</v>
      </c>
    </row>
    <row r="87" spans="1:17" ht="96" x14ac:dyDescent="0.25">
      <c r="A87" s="23" t="s">
        <v>76</v>
      </c>
      <c r="B87" s="36" t="s">
        <v>108</v>
      </c>
      <c r="C87" s="12">
        <v>1</v>
      </c>
      <c r="D87" s="31" t="s">
        <v>135</v>
      </c>
      <c r="E87" s="11" t="s">
        <v>175</v>
      </c>
      <c r="F87" s="41">
        <v>44936</v>
      </c>
      <c r="G87" s="41">
        <v>44936</v>
      </c>
      <c r="H87" s="11" t="s">
        <v>72</v>
      </c>
      <c r="I87" s="15">
        <v>300</v>
      </c>
      <c r="J87" s="18"/>
      <c r="K87" s="18"/>
      <c r="L87" s="15"/>
      <c r="M87" s="18"/>
      <c r="N87" s="15">
        <v>552</v>
      </c>
      <c r="O87" s="18"/>
      <c r="P87" s="12">
        <f t="shared" si="1"/>
        <v>852</v>
      </c>
      <c r="Q87" s="13" t="s">
        <v>15</v>
      </c>
    </row>
    <row r="88" spans="1:17" ht="84" x14ac:dyDescent="0.25">
      <c r="A88" s="23" t="s">
        <v>18</v>
      </c>
      <c r="B88" s="36" t="s">
        <v>109</v>
      </c>
      <c r="C88" s="12">
        <v>1</v>
      </c>
      <c r="D88" s="31" t="s">
        <v>52</v>
      </c>
      <c r="E88" s="11" t="s">
        <v>65</v>
      </c>
      <c r="F88" s="41">
        <v>44967</v>
      </c>
      <c r="G88" s="41">
        <v>44967</v>
      </c>
      <c r="H88" s="11" t="s">
        <v>72</v>
      </c>
      <c r="I88" s="15"/>
      <c r="J88" s="18"/>
      <c r="K88" s="18"/>
      <c r="L88" s="15"/>
      <c r="M88" s="18"/>
      <c r="N88" s="15">
        <v>370</v>
      </c>
      <c r="O88" s="18"/>
      <c r="P88" s="12">
        <f t="shared" si="1"/>
        <v>370</v>
      </c>
      <c r="Q88" s="13" t="s">
        <v>15</v>
      </c>
    </row>
    <row r="89" spans="1:17" ht="72" x14ac:dyDescent="0.25">
      <c r="A89" s="23" t="s">
        <v>18</v>
      </c>
      <c r="B89" s="36" t="s">
        <v>110</v>
      </c>
      <c r="C89" s="12">
        <v>1</v>
      </c>
      <c r="D89" s="31" t="s">
        <v>52</v>
      </c>
      <c r="E89" s="11" t="s">
        <v>177</v>
      </c>
      <c r="F89" s="41">
        <v>44974</v>
      </c>
      <c r="G89" s="41">
        <v>44974</v>
      </c>
      <c r="H89" s="11" t="s">
        <v>72</v>
      </c>
      <c r="I89" s="15"/>
      <c r="J89" s="18"/>
      <c r="K89" s="18"/>
      <c r="L89" s="15"/>
      <c r="M89" s="18"/>
      <c r="N89" s="15">
        <v>370</v>
      </c>
      <c r="O89" s="18"/>
      <c r="P89" s="12">
        <f t="shared" si="1"/>
        <v>370</v>
      </c>
      <c r="Q89" s="13" t="s">
        <v>15</v>
      </c>
    </row>
    <row r="90" spans="1:17" ht="36" x14ac:dyDescent="0.25">
      <c r="A90" s="23" t="s">
        <v>17</v>
      </c>
      <c r="B90" s="36" t="s">
        <v>111</v>
      </c>
      <c r="C90" s="12">
        <v>1</v>
      </c>
      <c r="D90" s="31" t="s">
        <v>52</v>
      </c>
      <c r="E90" s="11" t="s">
        <v>163</v>
      </c>
      <c r="F90" s="41">
        <v>44972</v>
      </c>
      <c r="G90" s="41">
        <v>44972</v>
      </c>
      <c r="H90" s="11" t="s">
        <v>72</v>
      </c>
      <c r="I90" s="15">
        <v>640</v>
      </c>
      <c r="J90" s="18"/>
      <c r="K90" s="18"/>
      <c r="L90" s="15">
        <v>358</v>
      </c>
      <c r="M90" s="18"/>
      <c r="N90" s="15">
        <v>370</v>
      </c>
      <c r="O90" s="18">
        <v>60</v>
      </c>
      <c r="P90" s="12">
        <f t="shared" si="1"/>
        <v>1428</v>
      </c>
      <c r="Q90" s="13" t="s">
        <v>15</v>
      </c>
    </row>
    <row r="91" spans="1:17" ht="60" x14ac:dyDescent="0.25">
      <c r="A91" s="23" t="s">
        <v>18</v>
      </c>
      <c r="B91" s="36" t="s">
        <v>47</v>
      </c>
      <c r="C91" s="12">
        <v>1</v>
      </c>
      <c r="D91" s="31" t="s">
        <v>52</v>
      </c>
      <c r="E91" s="11" t="s">
        <v>70</v>
      </c>
      <c r="F91" s="41">
        <v>44979</v>
      </c>
      <c r="G91" s="41">
        <v>44979</v>
      </c>
      <c r="H91" s="11" t="s">
        <v>72</v>
      </c>
      <c r="I91" s="15"/>
      <c r="J91" s="18"/>
      <c r="K91" s="18"/>
      <c r="L91" s="15"/>
      <c r="M91" s="18"/>
      <c r="N91" s="15">
        <v>744.31</v>
      </c>
      <c r="O91" s="18"/>
      <c r="P91" s="12">
        <f t="shared" si="1"/>
        <v>744.31</v>
      </c>
      <c r="Q91" s="13" t="s">
        <v>15</v>
      </c>
    </row>
    <row r="92" spans="1:17" ht="36" x14ac:dyDescent="0.25">
      <c r="A92" s="23" t="s">
        <v>76</v>
      </c>
      <c r="B92" s="36" t="s">
        <v>112</v>
      </c>
      <c r="C92" s="12">
        <v>1</v>
      </c>
      <c r="D92" s="31" t="s">
        <v>52</v>
      </c>
      <c r="E92" s="11" t="s">
        <v>154</v>
      </c>
      <c r="F92" s="41">
        <v>44977</v>
      </c>
      <c r="G92" s="41">
        <v>44977</v>
      </c>
      <c r="H92" s="11" t="s">
        <v>72</v>
      </c>
      <c r="I92" s="15">
        <v>300</v>
      </c>
      <c r="J92" s="18"/>
      <c r="K92" s="18"/>
      <c r="L92" s="15">
        <v>179</v>
      </c>
      <c r="M92" s="18"/>
      <c r="N92" s="15">
        <v>300</v>
      </c>
      <c r="O92" s="18"/>
      <c r="P92" s="12">
        <f t="shared" si="1"/>
        <v>779</v>
      </c>
      <c r="Q92" s="13" t="s">
        <v>15</v>
      </c>
    </row>
    <row r="93" spans="1:17" ht="84" x14ac:dyDescent="0.25">
      <c r="A93" s="23" t="s">
        <v>76</v>
      </c>
      <c r="B93" s="36" t="s">
        <v>113</v>
      </c>
      <c r="C93" s="12">
        <v>1</v>
      </c>
      <c r="D93" s="31" t="s">
        <v>136</v>
      </c>
      <c r="E93" s="11" t="s">
        <v>178</v>
      </c>
      <c r="F93" s="41">
        <v>44952</v>
      </c>
      <c r="G93" s="41">
        <v>44952</v>
      </c>
      <c r="H93" s="11" t="s">
        <v>72</v>
      </c>
      <c r="I93" s="15"/>
      <c r="J93" s="18"/>
      <c r="K93" s="18"/>
      <c r="L93" s="15">
        <v>859</v>
      </c>
      <c r="M93" s="18"/>
      <c r="N93" s="15">
        <v>1419.4</v>
      </c>
      <c r="O93" s="18"/>
      <c r="P93" s="12">
        <f t="shared" si="1"/>
        <v>2278.4</v>
      </c>
      <c r="Q93" s="13" t="s">
        <v>15</v>
      </c>
    </row>
    <row r="94" spans="1:17" ht="60" x14ac:dyDescent="0.25">
      <c r="A94" s="23" t="s">
        <v>18</v>
      </c>
      <c r="B94" s="36" t="s">
        <v>114</v>
      </c>
      <c r="C94" s="12">
        <v>1</v>
      </c>
      <c r="D94" s="31" t="s">
        <v>52</v>
      </c>
      <c r="E94" s="11" t="s">
        <v>64</v>
      </c>
      <c r="F94" s="41">
        <v>44965</v>
      </c>
      <c r="G94" s="41">
        <v>44965</v>
      </c>
      <c r="H94" s="11" t="s">
        <v>72</v>
      </c>
      <c r="I94" s="15"/>
      <c r="J94" s="18"/>
      <c r="K94" s="18"/>
      <c r="L94" s="15"/>
      <c r="M94" s="18"/>
      <c r="N94" s="15">
        <v>370</v>
      </c>
      <c r="O94" s="18"/>
      <c r="P94" s="12">
        <f t="shared" si="1"/>
        <v>370</v>
      </c>
      <c r="Q94" s="13" t="s">
        <v>15</v>
      </c>
    </row>
    <row r="95" spans="1:17" ht="72" x14ac:dyDescent="0.25">
      <c r="A95" s="23" t="s">
        <v>18</v>
      </c>
      <c r="B95" s="36" t="s">
        <v>115</v>
      </c>
      <c r="C95" s="12">
        <v>1</v>
      </c>
      <c r="D95" s="31" t="s">
        <v>52</v>
      </c>
      <c r="E95" s="11" t="s">
        <v>65</v>
      </c>
      <c r="F95" s="41">
        <v>44972</v>
      </c>
      <c r="G95" s="41">
        <v>44972</v>
      </c>
      <c r="H95" s="11" t="s">
        <v>72</v>
      </c>
      <c r="I95" s="15"/>
      <c r="J95" s="18"/>
      <c r="K95" s="18"/>
      <c r="L95" s="15"/>
      <c r="M95" s="18"/>
      <c r="N95" s="15">
        <v>370</v>
      </c>
      <c r="O95" s="18"/>
      <c r="P95" s="12">
        <f t="shared" si="1"/>
        <v>370</v>
      </c>
      <c r="Q95" s="13" t="s">
        <v>15</v>
      </c>
    </row>
    <row r="96" spans="1:17" ht="60" x14ac:dyDescent="0.25">
      <c r="A96" s="23" t="s">
        <v>17</v>
      </c>
      <c r="B96" s="36" t="s">
        <v>116</v>
      </c>
      <c r="C96" s="12">
        <v>1</v>
      </c>
      <c r="D96" s="31" t="s">
        <v>52</v>
      </c>
      <c r="E96" s="11" t="s">
        <v>65</v>
      </c>
      <c r="F96" s="41">
        <v>44975</v>
      </c>
      <c r="G96" s="41">
        <v>44975</v>
      </c>
      <c r="H96" s="11" t="s">
        <v>72</v>
      </c>
      <c r="I96" s="15"/>
      <c r="J96" s="18"/>
      <c r="K96" s="18"/>
      <c r="L96" s="15">
        <v>179</v>
      </c>
      <c r="M96" s="18"/>
      <c r="N96" s="15"/>
      <c r="O96" s="18"/>
      <c r="P96" s="12">
        <f t="shared" si="1"/>
        <v>179</v>
      </c>
      <c r="Q96" s="13" t="s">
        <v>15</v>
      </c>
    </row>
    <row r="97" spans="1:17" ht="72" x14ac:dyDescent="0.25">
      <c r="A97" s="23" t="s">
        <v>18</v>
      </c>
      <c r="B97" s="36" t="s">
        <v>117</v>
      </c>
      <c r="C97" s="12">
        <v>1</v>
      </c>
      <c r="D97" s="31" t="s">
        <v>52</v>
      </c>
      <c r="E97" s="11" t="s">
        <v>179</v>
      </c>
      <c r="F97" s="41">
        <v>44974</v>
      </c>
      <c r="G97" s="41">
        <v>44974</v>
      </c>
      <c r="H97" s="11" t="s">
        <v>72</v>
      </c>
      <c r="I97" s="15"/>
      <c r="J97" s="18"/>
      <c r="K97" s="18"/>
      <c r="L97" s="15">
        <v>179</v>
      </c>
      <c r="M97" s="18"/>
      <c r="N97" s="15">
        <v>370</v>
      </c>
      <c r="O97" s="18"/>
      <c r="P97" s="12">
        <f t="shared" si="1"/>
        <v>549</v>
      </c>
      <c r="Q97" s="13" t="s">
        <v>15</v>
      </c>
    </row>
    <row r="98" spans="1:17" ht="84" x14ac:dyDescent="0.25">
      <c r="A98" s="23" t="s">
        <v>16</v>
      </c>
      <c r="B98" s="36" t="s">
        <v>118</v>
      </c>
      <c r="C98" s="12">
        <v>1</v>
      </c>
      <c r="D98" s="31" t="s">
        <v>137</v>
      </c>
      <c r="E98" s="11" t="s">
        <v>166</v>
      </c>
      <c r="F98" s="41">
        <v>44958</v>
      </c>
      <c r="G98" s="41">
        <v>44958</v>
      </c>
      <c r="H98" s="11" t="s">
        <v>72</v>
      </c>
      <c r="I98" s="15"/>
      <c r="J98" s="18"/>
      <c r="K98" s="18"/>
      <c r="L98" s="15"/>
      <c r="M98" s="18"/>
      <c r="N98" s="15">
        <v>475</v>
      </c>
      <c r="O98" s="18"/>
      <c r="P98" s="12">
        <f t="shared" si="1"/>
        <v>475</v>
      </c>
      <c r="Q98" s="13" t="s">
        <v>15</v>
      </c>
    </row>
    <row r="99" spans="1:17" ht="60" x14ac:dyDescent="0.25">
      <c r="A99" s="23" t="s">
        <v>16</v>
      </c>
      <c r="B99" s="36" t="s">
        <v>119</v>
      </c>
      <c r="C99" s="12">
        <v>1</v>
      </c>
      <c r="D99" s="31" t="s">
        <v>138</v>
      </c>
      <c r="E99" s="11" t="s">
        <v>180</v>
      </c>
      <c r="F99" s="41">
        <v>44963</v>
      </c>
      <c r="G99" s="41">
        <v>44963</v>
      </c>
      <c r="H99" s="11" t="s">
        <v>72</v>
      </c>
      <c r="I99" s="15"/>
      <c r="J99" s="18"/>
      <c r="K99" s="18"/>
      <c r="L99" s="15"/>
      <c r="M99" s="18"/>
      <c r="N99" s="15">
        <v>735</v>
      </c>
      <c r="O99" s="18"/>
      <c r="P99" s="12">
        <f t="shared" si="1"/>
        <v>735</v>
      </c>
      <c r="Q99" s="13" t="s">
        <v>15</v>
      </c>
    </row>
    <row r="100" spans="1:17" ht="84" x14ac:dyDescent="0.25">
      <c r="A100" s="23" t="s">
        <v>17</v>
      </c>
      <c r="B100" s="36" t="s">
        <v>120</v>
      </c>
      <c r="C100" s="12">
        <v>1</v>
      </c>
      <c r="D100" s="31" t="s">
        <v>52</v>
      </c>
      <c r="E100" s="11" t="s">
        <v>167</v>
      </c>
      <c r="F100" s="41">
        <v>44963</v>
      </c>
      <c r="G100" s="41">
        <v>44963</v>
      </c>
      <c r="H100" s="11" t="s">
        <v>72</v>
      </c>
      <c r="I100" s="15">
        <v>653.29999999999995</v>
      </c>
      <c r="J100" s="18"/>
      <c r="K100" s="18"/>
      <c r="L100" s="15">
        <v>678</v>
      </c>
      <c r="M100" s="18"/>
      <c r="N100" s="15">
        <v>1097.8599999999999</v>
      </c>
      <c r="O100" s="18">
        <v>80</v>
      </c>
      <c r="P100" s="12">
        <f t="shared" si="1"/>
        <v>2509.16</v>
      </c>
      <c r="Q100" s="13" t="s">
        <v>15</v>
      </c>
    </row>
    <row r="101" spans="1:17" ht="36" x14ac:dyDescent="0.25">
      <c r="A101" s="23" t="s">
        <v>18</v>
      </c>
      <c r="B101" s="36" t="s">
        <v>121</v>
      </c>
      <c r="C101" s="12">
        <v>1</v>
      </c>
      <c r="D101" s="31" t="s">
        <v>52</v>
      </c>
      <c r="E101" s="11" t="s">
        <v>163</v>
      </c>
      <c r="F101" s="41">
        <v>44972</v>
      </c>
      <c r="G101" s="41">
        <v>44972</v>
      </c>
      <c r="H101" s="11" t="s">
        <v>72</v>
      </c>
      <c r="I101" s="15"/>
      <c r="J101" s="18"/>
      <c r="K101" s="18"/>
      <c r="L101" s="15"/>
      <c r="M101" s="18"/>
      <c r="N101" s="15">
        <v>400</v>
      </c>
      <c r="O101" s="18"/>
      <c r="P101" s="12">
        <f t="shared" si="1"/>
        <v>400</v>
      </c>
      <c r="Q101" s="13" t="s">
        <v>15</v>
      </c>
    </row>
    <row r="102" spans="1:17" ht="48" x14ac:dyDescent="0.25">
      <c r="A102" s="23" t="s">
        <v>18</v>
      </c>
      <c r="B102" s="36" t="s">
        <v>122</v>
      </c>
      <c r="C102" s="12">
        <v>1</v>
      </c>
      <c r="D102" s="31" t="s">
        <v>52</v>
      </c>
      <c r="E102" s="11" t="s">
        <v>64</v>
      </c>
      <c r="F102" s="41">
        <v>44974</v>
      </c>
      <c r="G102" s="41">
        <v>44974</v>
      </c>
      <c r="H102" s="11" t="s">
        <v>72</v>
      </c>
      <c r="I102" s="15"/>
      <c r="J102" s="18"/>
      <c r="K102" s="18"/>
      <c r="L102" s="15"/>
      <c r="M102" s="18"/>
      <c r="N102" s="15">
        <v>400</v>
      </c>
      <c r="O102" s="18"/>
      <c r="P102" s="12">
        <f t="shared" si="1"/>
        <v>400</v>
      </c>
      <c r="Q102" s="13" t="s">
        <v>15</v>
      </c>
    </row>
    <row r="103" spans="1:17" ht="60" x14ac:dyDescent="0.25">
      <c r="A103" s="23" t="s">
        <v>18</v>
      </c>
      <c r="B103" s="36" t="s">
        <v>35</v>
      </c>
      <c r="C103" s="12">
        <v>1</v>
      </c>
      <c r="D103" s="31" t="s">
        <v>52</v>
      </c>
      <c r="E103" s="11" t="s">
        <v>65</v>
      </c>
      <c r="F103" s="41">
        <v>44973</v>
      </c>
      <c r="G103" s="41">
        <v>44973</v>
      </c>
      <c r="H103" s="11" t="s">
        <v>72</v>
      </c>
      <c r="I103" s="15"/>
      <c r="J103" s="18"/>
      <c r="K103" s="18"/>
      <c r="L103" s="15">
        <v>179</v>
      </c>
      <c r="M103" s="18"/>
      <c r="N103" s="15"/>
      <c r="O103" s="18"/>
      <c r="P103" s="12">
        <f t="shared" si="1"/>
        <v>179</v>
      </c>
      <c r="Q103" s="13" t="s">
        <v>15</v>
      </c>
    </row>
    <row r="104" spans="1:17" ht="84" x14ac:dyDescent="0.25">
      <c r="A104" s="23" t="s">
        <v>18</v>
      </c>
      <c r="B104" s="36" t="s">
        <v>123</v>
      </c>
      <c r="C104" s="12">
        <v>1</v>
      </c>
      <c r="D104" s="31" t="s">
        <v>52</v>
      </c>
      <c r="E104" s="11" t="s">
        <v>64</v>
      </c>
      <c r="F104" s="41">
        <v>44960</v>
      </c>
      <c r="G104" s="41">
        <v>44960</v>
      </c>
      <c r="H104" s="11" t="s">
        <v>72</v>
      </c>
      <c r="I104" s="15"/>
      <c r="J104" s="18"/>
      <c r="K104" s="18"/>
      <c r="L104" s="15"/>
      <c r="M104" s="18"/>
      <c r="N104" s="15">
        <v>400</v>
      </c>
      <c r="O104" s="18"/>
      <c r="P104" s="12">
        <f t="shared" si="1"/>
        <v>400</v>
      </c>
      <c r="Q104" s="13" t="s">
        <v>15</v>
      </c>
    </row>
    <row r="105" spans="1:17" ht="60" x14ac:dyDescent="0.25">
      <c r="A105" s="23" t="s">
        <v>16</v>
      </c>
      <c r="B105" s="36" t="s">
        <v>126</v>
      </c>
      <c r="C105" s="12">
        <v>1</v>
      </c>
      <c r="D105" s="31" t="s">
        <v>181</v>
      </c>
      <c r="E105" s="11" t="s">
        <v>182</v>
      </c>
      <c r="F105" s="41">
        <v>44963</v>
      </c>
      <c r="G105" s="41">
        <v>44963</v>
      </c>
      <c r="H105" s="11" t="s">
        <v>72</v>
      </c>
      <c r="I105" s="15"/>
      <c r="J105" s="18"/>
      <c r="K105" s="18"/>
      <c r="L105" s="15"/>
      <c r="M105" s="18"/>
      <c r="N105" s="15">
        <v>400</v>
      </c>
      <c r="O105" s="18"/>
      <c r="P105" s="12">
        <f t="shared" si="1"/>
        <v>400</v>
      </c>
      <c r="Q105" s="11" t="s">
        <v>183</v>
      </c>
    </row>
    <row r="106" spans="1:17" ht="60" x14ac:dyDescent="0.25">
      <c r="A106" s="23" t="s">
        <v>16</v>
      </c>
      <c r="B106" s="36" t="s">
        <v>124</v>
      </c>
      <c r="C106" s="12">
        <v>1</v>
      </c>
      <c r="D106" s="31" t="s">
        <v>139</v>
      </c>
      <c r="E106" s="11" t="s">
        <v>184</v>
      </c>
      <c r="F106" s="41">
        <v>44965</v>
      </c>
      <c r="G106" s="41">
        <v>44965</v>
      </c>
      <c r="H106" s="11" t="s">
        <v>72</v>
      </c>
      <c r="I106" s="15"/>
      <c r="J106" s="18"/>
      <c r="K106" s="18"/>
      <c r="L106" s="15"/>
      <c r="M106" s="18"/>
      <c r="N106" s="15">
        <v>200</v>
      </c>
      <c r="O106" s="18"/>
      <c r="P106" s="12">
        <f t="shared" si="1"/>
        <v>200</v>
      </c>
      <c r="Q106" s="13" t="s">
        <v>15</v>
      </c>
    </row>
    <row r="107" spans="1:17" ht="72" x14ac:dyDescent="0.25">
      <c r="A107" s="23" t="s">
        <v>18</v>
      </c>
      <c r="B107" s="36" t="s">
        <v>117</v>
      </c>
      <c r="C107" s="12">
        <v>1</v>
      </c>
      <c r="D107" s="31" t="s">
        <v>52</v>
      </c>
      <c r="E107" s="11" t="s">
        <v>161</v>
      </c>
      <c r="F107" s="41">
        <v>44973</v>
      </c>
      <c r="G107" s="41">
        <v>44973</v>
      </c>
      <c r="H107" s="11" t="s">
        <v>72</v>
      </c>
      <c r="I107" s="15"/>
      <c r="J107" s="18"/>
      <c r="K107" s="18"/>
      <c r="L107" s="15">
        <v>358</v>
      </c>
      <c r="M107" s="18"/>
      <c r="N107" s="15">
        <v>370</v>
      </c>
      <c r="O107" s="18"/>
      <c r="P107" s="12">
        <f t="shared" si="1"/>
        <v>728</v>
      </c>
      <c r="Q107" s="13" t="s">
        <v>15</v>
      </c>
    </row>
    <row r="108" spans="1:17" ht="36" x14ac:dyDescent="0.25">
      <c r="A108" s="23" t="s">
        <v>18</v>
      </c>
      <c r="B108" s="36" t="s">
        <v>49</v>
      </c>
      <c r="C108" s="12">
        <v>1</v>
      </c>
      <c r="D108" s="31" t="s">
        <v>52</v>
      </c>
      <c r="E108" s="11" t="s">
        <v>163</v>
      </c>
      <c r="F108" s="41">
        <v>44974</v>
      </c>
      <c r="G108" s="41">
        <v>44974</v>
      </c>
      <c r="H108" s="11" t="s">
        <v>72</v>
      </c>
      <c r="I108" s="15">
        <v>974</v>
      </c>
      <c r="J108" s="18"/>
      <c r="K108" s="18"/>
      <c r="L108" s="15"/>
      <c r="M108" s="18"/>
      <c r="N108" s="15"/>
      <c r="O108" s="18"/>
      <c r="P108" s="12">
        <f t="shared" si="1"/>
        <v>974</v>
      </c>
      <c r="Q108" s="13" t="s">
        <v>15</v>
      </c>
    </row>
    <row r="109" spans="1:17" ht="60" x14ac:dyDescent="0.25">
      <c r="A109" s="23" t="s">
        <v>18</v>
      </c>
      <c r="B109" s="36" t="s">
        <v>125</v>
      </c>
      <c r="C109" s="12">
        <v>1</v>
      </c>
      <c r="D109" s="31" t="s">
        <v>52</v>
      </c>
      <c r="E109" s="11" t="s">
        <v>70</v>
      </c>
      <c r="F109" s="41">
        <v>44977</v>
      </c>
      <c r="G109" s="41">
        <v>44977</v>
      </c>
      <c r="H109" s="11" t="s">
        <v>72</v>
      </c>
      <c r="I109" s="15">
        <v>374</v>
      </c>
      <c r="J109" s="18"/>
      <c r="K109" s="18"/>
      <c r="L109" s="15"/>
      <c r="M109" s="18"/>
      <c r="N109" s="15">
        <v>400</v>
      </c>
      <c r="O109" s="18">
        <v>45</v>
      </c>
      <c r="P109" s="12">
        <f t="shared" si="1"/>
        <v>819</v>
      </c>
      <c r="Q109" s="13" t="s">
        <v>15</v>
      </c>
    </row>
    <row r="110" spans="1:17" ht="60" x14ac:dyDescent="0.25">
      <c r="A110" s="23" t="s">
        <v>16</v>
      </c>
      <c r="B110" s="36" t="s">
        <v>126</v>
      </c>
      <c r="C110" s="12">
        <v>1</v>
      </c>
      <c r="D110" s="31" t="s">
        <v>52</v>
      </c>
      <c r="E110" s="11" t="s">
        <v>185</v>
      </c>
      <c r="F110" s="41">
        <v>44964</v>
      </c>
      <c r="G110" s="41">
        <v>44964</v>
      </c>
      <c r="H110" s="11" t="s">
        <v>72</v>
      </c>
      <c r="I110" s="15"/>
      <c r="J110" s="18"/>
      <c r="K110" s="18"/>
      <c r="L110" s="15"/>
      <c r="M110" s="18"/>
      <c r="N110" s="15">
        <v>454.8</v>
      </c>
      <c r="O110" s="18"/>
      <c r="P110" s="12">
        <f t="shared" si="1"/>
        <v>454.8</v>
      </c>
      <c r="Q110" s="13" t="s">
        <v>15</v>
      </c>
    </row>
    <row r="111" spans="1:17" ht="60" x14ac:dyDescent="0.25">
      <c r="A111" s="23" t="s">
        <v>16</v>
      </c>
      <c r="B111" s="36" t="s">
        <v>127</v>
      </c>
      <c r="C111" s="12">
        <v>1</v>
      </c>
      <c r="D111" s="31" t="s">
        <v>140</v>
      </c>
      <c r="E111" s="11" t="s">
        <v>186</v>
      </c>
      <c r="F111" s="41">
        <v>44965</v>
      </c>
      <c r="G111" s="41">
        <v>44965</v>
      </c>
      <c r="H111" s="11" t="s">
        <v>72</v>
      </c>
      <c r="I111" s="15"/>
      <c r="J111" s="18"/>
      <c r="K111" s="18"/>
      <c r="L111" s="15"/>
      <c r="M111" s="18"/>
      <c r="N111" s="15">
        <v>798.86</v>
      </c>
      <c r="O111" s="18"/>
      <c r="P111" s="12">
        <f t="shared" si="1"/>
        <v>798.86</v>
      </c>
      <c r="Q111" s="13" t="s">
        <v>15</v>
      </c>
    </row>
    <row r="112" spans="1:17" ht="60" x14ac:dyDescent="0.25">
      <c r="A112" s="23" t="s">
        <v>16</v>
      </c>
      <c r="B112" s="36" t="s">
        <v>126</v>
      </c>
      <c r="C112" s="12">
        <v>1</v>
      </c>
      <c r="D112" s="31" t="s">
        <v>141</v>
      </c>
      <c r="E112" s="11" t="s">
        <v>187</v>
      </c>
      <c r="F112" s="41">
        <v>44967</v>
      </c>
      <c r="G112" s="41">
        <v>44967</v>
      </c>
      <c r="H112" s="11" t="s">
        <v>72</v>
      </c>
      <c r="I112" s="15"/>
      <c r="J112" s="18"/>
      <c r="K112" s="18"/>
      <c r="L112" s="15"/>
      <c r="M112" s="18"/>
      <c r="N112" s="15">
        <v>500</v>
      </c>
      <c r="O112" s="18"/>
      <c r="P112" s="12">
        <f t="shared" si="1"/>
        <v>500</v>
      </c>
      <c r="Q112" s="13" t="s">
        <v>15</v>
      </c>
    </row>
    <row r="113" spans="1:17" ht="48" x14ac:dyDescent="0.25">
      <c r="A113" s="23" t="s">
        <v>16</v>
      </c>
      <c r="B113" s="36" t="s">
        <v>128</v>
      </c>
      <c r="C113" s="12">
        <v>1</v>
      </c>
      <c r="D113" s="31" t="s">
        <v>55</v>
      </c>
      <c r="E113" s="11" t="s">
        <v>188</v>
      </c>
      <c r="F113" s="41">
        <v>44970</v>
      </c>
      <c r="G113" s="41">
        <v>44970</v>
      </c>
      <c r="H113" s="11" t="s">
        <v>72</v>
      </c>
      <c r="I113" s="15"/>
      <c r="J113" s="18"/>
      <c r="K113" s="18"/>
      <c r="L113" s="15"/>
      <c r="M113" s="18"/>
      <c r="N113" s="15">
        <v>788.8</v>
      </c>
      <c r="O113" s="18"/>
      <c r="P113" s="12">
        <f t="shared" si="1"/>
        <v>788.8</v>
      </c>
      <c r="Q113" s="13" t="s">
        <v>15</v>
      </c>
    </row>
    <row r="114" spans="1:17" ht="60" x14ac:dyDescent="0.25">
      <c r="A114" s="23" t="s">
        <v>16</v>
      </c>
      <c r="B114" s="36" t="s">
        <v>124</v>
      </c>
      <c r="C114" s="12">
        <v>1</v>
      </c>
      <c r="D114" s="31" t="s">
        <v>142</v>
      </c>
      <c r="E114" s="11" t="s">
        <v>189</v>
      </c>
      <c r="F114" s="41">
        <v>44964</v>
      </c>
      <c r="G114" s="41">
        <v>44964</v>
      </c>
      <c r="H114" s="11" t="s">
        <v>72</v>
      </c>
      <c r="I114" s="15"/>
      <c r="J114" s="18"/>
      <c r="K114" s="18"/>
      <c r="L114" s="15"/>
      <c r="M114" s="18"/>
      <c r="N114" s="15">
        <v>200</v>
      </c>
      <c r="O114" s="18"/>
      <c r="P114" s="12">
        <f t="shared" si="1"/>
        <v>200</v>
      </c>
      <c r="Q114" s="13" t="s">
        <v>15</v>
      </c>
    </row>
    <row r="115" spans="1:17" ht="60" x14ac:dyDescent="0.25">
      <c r="A115" s="23" t="s">
        <v>16</v>
      </c>
      <c r="B115" s="36" t="s">
        <v>126</v>
      </c>
      <c r="C115" s="12">
        <v>1</v>
      </c>
      <c r="D115" s="31" t="s">
        <v>132</v>
      </c>
      <c r="E115" s="11" t="s">
        <v>185</v>
      </c>
      <c r="F115" s="41">
        <v>44959</v>
      </c>
      <c r="G115" s="41">
        <v>44959</v>
      </c>
      <c r="H115" s="11" t="s">
        <v>72</v>
      </c>
      <c r="I115" s="15"/>
      <c r="J115" s="18"/>
      <c r="K115" s="18"/>
      <c r="L115" s="15"/>
      <c r="M115" s="18"/>
      <c r="N115" s="15">
        <v>400</v>
      </c>
      <c r="O115" s="18"/>
      <c r="P115" s="12">
        <f t="shared" si="1"/>
        <v>400</v>
      </c>
      <c r="Q115" s="13" t="s">
        <v>15</v>
      </c>
    </row>
    <row r="116" spans="1:17" ht="60" x14ac:dyDescent="0.25">
      <c r="A116" s="23" t="s">
        <v>16</v>
      </c>
      <c r="B116" s="36" t="s">
        <v>126</v>
      </c>
      <c r="C116" s="12">
        <v>1</v>
      </c>
      <c r="D116" s="31" t="s">
        <v>133</v>
      </c>
      <c r="E116" s="11" t="s">
        <v>190</v>
      </c>
      <c r="F116" s="41">
        <v>44966</v>
      </c>
      <c r="G116" s="41">
        <v>44966</v>
      </c>
      <c r="H116" s="11" t="s">
        <v>72</v>
      </c>
      <c r="I116" s="15"/>
      <c r="J116" s="18"/>
      <c r="K116" s="18"/>
      <c r="L116" s="15"/>
      <c r="M116" s="18"/>
      <c r="N116" s="15">
        <v>339.6</v>
      </c>
      <c r="O116" s="18"/>
      <c r="P116" s="12">
        <f t="shared" si="1"/>
        <v>339.6</v>
      </c>
      <c r="Q116" s="13" t="s">
        <v>15</v>
      </c>
    </row>
    <row r="117" spans="1:17" ht="96" x14ac:dyDescent="0.25">
      <c r="A117" s="50" t="s">
        <v>16</v>
      </c>
      <c r="B117" s="36" t="s">
        <v>191</v>
      </c>
      <c r="C117" s="12">
        <v>1</v>
      </c>
      <c r="D117" s="52" t="s">
        <v>52</v>
      </c>
      <c r="E117" s="11" t="s">
        <v>154</v>
      </c>
      <c r="F117" s="51">
        <v>44980</v>
      </c>
      <c r="G117" s="51">
        <v>44980</v>
      </c>
      <c r="H117" s="11" t="s">
        <v>72</v>
      </c>
      <c r="I117" s="15"/>
      <c r="J117" s="18"/>
      <c r="K117" s="18"/>
      <c r="L117" s="15"/>
      <c r="M117" s="18"/>
      <c r="N117" s="15">
        <v>370</v>
      </c>
      <c r="O117" s="18">
        <v>360</v>
      </c>
      <c r="P117" s="12">
        <f t="shared" si="1"/>
        <v>730</v>
      </c>
      <c r="Q117" s="11" t="s">
        <v>183</v>
      </c>
    </row>
    <row r="118" spans="1:17" ht="36" x14ac:dyDescent="0.25">
      <c r="A118" s="39" t="s">
        <v>18</v>
      </c>
      <c r="B118" s="36" t="s">
        <v>192</v>
      </c>
      <c r="C118" s="12">
        <v>1</v>
      </c>
      <c r="D118" s="39" t="s">
        <v>51</v>
      </c>
      <c r="E118" s="11" t="s">
        <v>193</v>
      </c>
      <c r="F118" s="51">
        <v>44993</v>
      </c>
      <c r="G118" s="51">
        <v>44993</v>
      </c>
      <c r="H118" s="11" t="s">
        <v>72</v>
      </c>
      <c r="I118" s="15"/>
      <c r="J118" s="18"/>
      <c r="K118" s="18"/>
      <c r="L118" s="15"/>
      <c r="M118" s="18"/>
      <c r="N118" s="15">
        <v>200</v>
      </c>
      <c r="O118" s="18"/>
      <c r="P118" s="12">
        <f t="shared" si="1"/>
        <v>200</v>
      </c>
      <c r="Q118" s="11" t="s">
        <v>183</v>
      </c>
    </row>
    <row r="119" spans="1:17" ht="24" x14ac:dyDescent="0.25">
      <c r="A119" s="40" t="s">
        <v>16</v>
      </c>
      <c r="B119" s="40" t="s">
        <v>201</v>
      </c>
      <c r="C119" s="12">
        <v>1</v>
      </c>
      <c r="D119" s="39" t="s">
        <v>193</v>
      </c>
      <c r="E119" s="11" t="s">
        <v>154</v>
      </c>
      <c r="F119" s="51">
        <v>44988</v>
      </c>
      <c r="G119" s="51">
        <v>44988</v>
      </c>
      <c r="H119" s="11" t="s">
        <v>72</v>
      </c>
      <c r="I119" s="15">
        <v>360</v>
      </c>
      <c r="J119" s="18"/>
      <c r="K119" s="18"/>
      <c r="L119" s="15"/>
      <c r="M119" s="18"/>
      <c r="N119" s="15">
        <v>370</v>
      </c>
      <c r="O119" s="18"/>
      <c r="P119" s="12">
        <f t="shared" si="1"/>
        <v>730</v>
      </c>
      <c r="Q119" s="11" t="s">
        <v>183</v>
      </c>
    </row>
    <row r="120" spans="1:17" ht="24" x14ac:dyDescent="0.25">
      <c r="A120" s="40" t="s">
        <v>18</v>
      </c>
      <c r="B120" s="40" t="s">
        <v>202</v>
      </c>
      <c r="C120" s="12">
        <v>1</v>
      </c>
      <c r="D120" s="39" t="s">
        <v>193</v>
      </c>
      <c r="E120" s="11" t="s">
        <v>154</v>
      </c>
      <c r="F120" s="51">
        <v>44988</v>
      </c>
      <c r="G120" s="51">
        <v>44988</v>
      </c>
      <c r="H120" s="11" t="s">
        <v>72</v>
      </c>
      <c r="I120" s="15"/>
      <c r="J120" s="18"/>
      <c r="K120" s="18"/>
      <c r="L120" s="15"/>
      <c r="M120" s="18"/>
      <c r="N120" s="15">
        <v>400</v>
      </c>
      <c r="O120" s="18"/>
      <c r="P120" s="12">
        <f t="shared" si="1"/>
        <v>400</v>
      </c>
      <c r="Q120" s="11" t="s">
        <v>183</v>
      </c>
    </row>
    <row r="121" spans="1:17" ht="24" x14ac:dyDescent="0.25">
      <c r="A121" s="40" t="s">
        <v>18</v>
      </c>
      <c r="B121" s="40" t="s">
        <v>203</v>
      </c>
      <c r="C121" s="12">
        <v>1</v>
      </c>
      <c r="D121" s="39" t="s">
        <v>193</v>
      </c>
      <c r="E121" s="11" t="s">
        <v>154</v>
      </c>
      <c r="F121" s="51">
        <v>44994</v>
      </c>
      <c r="G121" s="51">
        <v>44994</v>
      </c>
      <c r="H121" s="11" t="s">
        <v>72</v>
      </c>
      <c r="I121" s="15"/>
      <c r="J121" s="18"/>
      <c r="K121" s="18"/>
      <c r="L121" s="15"/>
      <c r="M121" s="18"/>
      <c r="N121" s="15">
        <v>370</v>
      </c>
      <c r="O121" s="18"/>
      <c r="P121" s="12"/>
      <c r="Q121" s="11" t="s">
        <v>183</v>
      </c>
    </row>
    <row r="122" spans="1:17" ht="24" x14ac:dyDescent="0.25">
      <c r="A122" s="40" t="s">
        <v>18</v>
      </c>
      <c r="B122" s="40" t="s">
        <v>204</v>
      </c>
      <c r="C122" s="12">
        <v>1</v>
      </c>
      <c r="D122" s="39" t="s">
        <v>193</v>
      </c>
      <c r="E122" s="11" t="s">
        <v>154</v>
      </c>
      <c r="F122" s="51">
        <v>44991</v>
      </c>
      <c r="G122" s="51">
        <v>44991</v>
      </c>
      <c r="H122" s="11" t="s">
        <v>72</v>
      </c>
      <c r="I122" s="15">
        <v>300</v>
      </c>
      <c r="J122" s="18"/>
      <c r="K122" s="18"/>
      <c r="L122" s="15"/>
      <c r="M122" s="18"/>
      <c r="N122" s="15">
        <v>400</v>
      </c>
      <c r="O122" s="18"/>
      <c r="P122" s="12">
        <v>700</v>
      </c>
      <c r="Q122" s="11" t="s">
        <v>183</v>
      </c>
    </row>
    <row r="123" spans="1:17" ht="24" x14ac:dyDescent="0.25">
      <c r="A123" s="40" t="s">
        <v>18</v>
      </c>
      <c r="B123" s="40" t="s">
        <v>205</v>
      </c>
      <c r="C123" s="12">
        <v>1</v>
      </c>
      <c r="D123" s="39" t="s">
        <v>193</v>
      </c>
      <c r="E123" s="11" t="s">
        <v>154</v>
      </c>
      <c r="F123" s="51">
        <v>44992</v>
      </c>
      <c r="G123" s="51">
        <v>44992</v>
      </c>
      <c r="H123" s="11" t="s">
        <v>72</v>
      </c>
      <c r="I123" s="15">
        <v>250</v>
      </c>
      <c r="J123" s="18"/>
      <c r="K123" s="18"/>
      <c r="L123" s="15"/>
      <c r="M123" s="18"/>
      <c r="N123" s="15"/>
      <c r="O123" s="18"/>
      <c r="P123" s="12">
        <v>250</v>
      </c>
      <c r="Q123" s="11" t="s">
        <v>183</v>
      </c>
    </row>
    <row r="124" spans="1:17" ht="24" x14ac:dyDescent="0.25">
      <c r="A124" s="40" t="s">
        <v>16</v>
      </c>
      <c r="B124" s="40" t="s">
        <v>206</v>
      </c>
      <c r="C124" s="12">
        <v>1</v>
      </c>
      <c r="D124" s="39" t="s">
        <v>193</v>
      </c>
      <c r="E124" s="11" t="s">
        <v>154</v>
      </c>
      <c r="F124" s="51">
        <v>44943</v>
      </c>
      <c r="G124" s="51">
        <v>44943</v>
      </c>
      <c r="H124" s="11" t="s">
        <v>72</v>
      </c>
      <c r="I124" s="15">
        <v>900</v>
      </c>
      <c r="J124" s="18"/>
      <c r="K124" s="18"/>
      <c r="L124" s="15"/>
      <c r="M124" s="18"/>
      <c r="N124" s="15">
        <v>300</v>
      </c>
      <c r="O124" s="18"/>
      <c r="P124" s="12">
        <v>1200</v>
      </c>
      <c r="Q124" s="11" t="s">
        <v>183</v>
      </c>
    </row>
    <row r="125" spans="1:17" ht="24" x14ac:dyDescent="0.25">
      <c r="A125" s="40" t="s">
        <v>194</v>
      </c>
      <c r="B125" s="40" t="s">
        <v>207</v>
      </c>
      <c r="C125" s="12">
        <v>1</v>
      </c>
      <c r="D125" s="39" t="s">
        <v>193</v>
      </c>
      <c r="E125" s="11" t="s">
        <v>154</v>
      </c>
      <c r="F125" s="51">
        <v>44993</v>
      </c>
      <c r="G125" s="51">
        <v>44993</v>
      </c>
      <c r="H125" s="11" t="s">
        <v>72</v>
      </c>
      <c r="I125" s="15"/>
      <c r="J125" s="18"/>
      <c r="K125" s="18"/>
      <c r="L125" s="15"/>
      <c r="M125" s="18"/>
      <c r="N125" s="15">
        <v>370</v>
      </c>
      <c r="O125" s="18"/>
      <c r="P125" s="12">
        <v>370</v>
      </c>
      <c r="Q125" s="11" t="s">
        <v>183</v>
      </c>
    </row>
    <row r="126" spans="1:17" ht="24" x14ac:dyDescent="0.25">
      <c r="A126" s="40" t="s">
        <v>195</v>
      </c>
      <c r="B126" s="40" t="s">
        <v>208</v>
      </c>
      <c r="C126" s="12">
        <v>1</v>
      </c>
      <c r="D126" s="39" t="s">
        <v>193</v>
      </c>
      <c r="E126" s="11" t="s">
        <v>154</v>
      </c>
      <c r="F126" s="51">
        <v>44988</v>
      </c>
      <c r="G126" s="51">
        <v>44988</v>
      </c>
      <c r="H126" s="11" t="s">
        <v>72</v>
      </c>
      <c r="I126" s="15"/>
      <c r="J126" s="18"/>
      <c r="K126" s="18"/>
      <c r="L126" s="15"/>
      <c r="M126" s="18"/>
      <c r="N126" s="15">
        <v>225.9</v>
      </c>
      <c r="O126" s="18"/>
      <c r="P126" s="12">
        <v>226</v>
      </c>
      <c r="Q126" s="11" t="s">
        <v>183</v>
      </c>
    </row>
    <row r="127" spans="1:17" ht="24" x14ac:dyDescent="0.25">
      <c r="A127" s="40" t="s">
        <v>16</v>
      </c>
      <c r="B127" s="40" t="s">
        <v>209</v>
      </c>
      <c r="C127" s="12">
        <v>1</v>
      </c>
      <c r="D127" s="39" t="s">
        <v>193</v>
      </c>
      <c r="E127" s="11" t="s">
        <v>154</v>
      </c>
      <c r="F127" s="51">
        <v>44991</v>
      </c>
      <c r="G127" s="51">
        <v>44991</v>
      </c>
      <c r="H127" s="11" t="s">
        <v>72</v>
      </c>
      <c r="I127" s="15"/>
      <c r="J127" s="18"/>
      <c r="K127" s="18"/>
      <c r="L127" s="15">
        <v>179</v>
      </c>
      <c r="M127" s="18"/>
      <c r="N127" s="15">
        <v>400</v>
      </c>
      <c r="O127" s="18"/>
      <c r="P127" s="12">
        <v>579</v>
      </c>
      <c r="Q127" s="11" t="s">
        <v>183</v>
      </c>
    </row>
    <row r="128" spans="1:17" ht="24" x14ac:dyDescent="0.25">
      <c r="A128" s="40" t="s">
        <v>18</v>
      </c>
      <c r="B128" s="40" t="s">
        <v>26</v>
      </c>
      <c r="C128" s="12">
        <v>1</v>
      </c>
      <c r="D128" s="39" t="s">
        <v>193</v>
      </c>
      <c r="E128" s="11" t="s">
        <v>154</v>
      </c>
      <c r="F128" s="51">
        <v>45012</v>
      </c>
      <c r="G128" s="51">
        <v>45012</v>
      </c>
      <c r="H128" s="11" t="s">
        <v>72</v>
      </c>
      <c r="I128" s="15"/>
      <c r="J128" s="18"/>
      <c r="K128" s="18"/>
      <c r="L128" s="15"/>
      <c r="M128" s="18"/>
      <c r="N128" s="15">
        <v>300</v>
      </c>
      <c r="O128" s="18"/>
      <c r="P128" s="12">
        <v>300</v>
      </c>
      <c r="Q128" s="11" t="s">
        <v>183</v>
      </c>
    </row>
    <row r="129" spans="9:16" x14ac:dyDescent="0.25">
      <c r="I129" s="53"/>
      <c r="J129" s="53"/>
      <c r="K129" s="53"/>
      <c r="L129" s="53"/>
      <c r="M129" s="53"/>
      <c r="N129" s="53"/>
      <c r="O129" s="53"/>
      <c r="P129" s="54"/>
    </row>
  </sheetData>
  <mergeCells count="2">
    <mergeCell ref="A1:Q1"/>
    <mergeCell ref="A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equipo56</dc:creator>
  <cp:lastModifiedBy>FINANCIEROS02</cp:lastModifiedBy>
  <cp:lastPrinted>2023-07-27T17:44:46Z</cp:lastPrinted>
  <dcterms:created xsi:type="dcterms:W3CDTF">2022-10-18T17:51:37Z</dcterms:created>
  <dcterms:modified xsi:type="dcterms:W3CDTF">2023-07-27T17:44:57Z</dcterms:modified>
</cp:coreProperties>
</file>